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FM0003-PC\Desktop\SNSユーザーデータ\"/>
    </mc:Choice>
  </mc:AlternateContent>
  <xr:revisionPtr revIDLastSave="0" documentId="13_ncr:1_{2DFA8A72-7A3D-4366-8240-B0CBDDB3FB1A}" xr6:coauthVersionLast="41" xr6:coauthVersionMax="41" xr10:uidLastSave="{00000000-0000-0000-0000-000000000000}"/>
  <bookViews>
    <workbookView xWindow="-108" yWindow="-108" windowWidth="23256" windowHeight="12576" tabRatio="837" xr2:uid="{00000000-000D-0000-FFFF-FFFF00000000}"/>
  </bookViews>
  <sheets>
    <sheet name="ご挨拶" sheetId="4" r:id="rId1"/>
    <sheet name="統計情報" sheetId="3" r:id="rId2"/>
    <sheet name="出典情報" sheetId="2" r:id="rId3"/>
    <sheet name="各SNSの更新情報まとめ" sheetId="5" r:id="rId4"/>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R13" i="3" l="1"/>
  <c r="R14" i="3"/>
  <c r="R15" i="3"/>
  <c r="R16" i="3"/>
  <c r="R17" i="3"/>
  <c r="R12" i="3"/>
  <c r="Q13" i="3"/>
  <c r="Q14" i="3"/>
  <c r="Q15" i="3"/>
  <c r="Q16" i="3"/>
  <c r="Q17" i="3"/>
  <c r="Q12" i="3"/>
  <c r="E12" i="3"/>
  <c r="E13" i="3"/>
  <c r="E14" i="3"/>
  <c r="E15" i="3"/>
  <c r="E16" i="3"/>
  <c r="E17" i="3"/>
  <c r="F12" i="3"/>
  <c r="F13" i="3"/>
  <c r="F14" i="3"/>
  <c r="F15" i="3"/>
  <c r="F16" i="3"/>
  <c r="I12" i="3"/>
  <c r="Q18" i="3" l="1"/>
  <c r="R18" i="3"/>
  <c r="P17" i="3"/>
  <c r="P15" i="3"/>
  <c r="P13" i="3"/>
  <c r="P12" i="3"/>
  <c r="P14" i="3"/>
  <c r="P16" i="3"/>
  <c r="H12" i="3"/>
  <c r="D29" i="3"/>
  <c r="N17" i="3"/>
  <c r="O17" i="3"/>
  <c r="D34" i="3"/>
  <c r="N16" i="3"/>
  <c r="O16" i="3"/>
  <c r="D33" i="3"/>
  <c r="N15" i="3"/>
  <c r="O15" i="3"/>
  <c r="D32" i="3"/>
  <c r="N14" i="3"/>
  <c r="O14" i="3"/>
  <c r="D31" i="3"/>
  <c r="N13" i="3"/>
  <c r="O13" i="3"/>
  <c r="D30" i="3"/>
  <c r="N12" i="3"/>
  <c r="O12" i="3"/>
  <c r="K17" i="3"/>
  <c r="L17" i="3"/>
  <c r="K16" i="3"/>
  <c r="L16" i="3"/>
  <c r="K15" i="3"/>
  <c r="L15" i="3"/>
  <c r="K14" i="3"/>
  <c r="L14" i="3"/>
  <c r="K13" i="3"/>
  <c r="L13" i="3"/>
  <c r="K12" i="3"/>
  <c r="L12" i="3"/>
  <c r="H17" i="3"/>
  <c r="I17" i="3"/>
  <c r="H16" i="3"/>
  <c r="I16" i="3"/>
  <c r="H15" i="3"/>
  <c r="I15" i="3"/>
  <c r="H14" i="3"/>
  <c r="I14" i="3"/>
  <c r="H13" i="3"/>
  <c r="I13" i="3"/>
  <c r="F17" i="3"/>
  <c r="F35" i="3"/>
  <c r="E35" i="3"/>
  <c r="P46" i="3" l="1"/>
  <c r="P45" i="3"/>
  <c r="P43" i="3"/>
  <c r="P48" i="3"/>
  <c r="P44" i="3"/>
  <c r="P18" i="3"/>
  <c r="P47" i="3"/>
  <c r="F18" i="3"/>
  <c r="D12" i="3"/>
  <c r="D43" i="3" s="1"/>
  <c r="G12" i="3"/>
  <c r="G43" i="3" s="1"/>
  <c r="L18" i="3"/>
  <c r="D16" i="3"/>
  <c r="D47" i="3" s="1"/>
  <c r="D14" i="3"/>
  <c r="D45" i="3" s="1"/>
  <c r="I18" i="3"/>
  <c r="G13" i="3"/>
  <c r="G44" i="3" s="1"/>
  <c r="D35" i="3"/>
  <c r="D17" i="3"/>
  <c r="D48" i="3" s="1"/>
  <c r="G16" i="3"/>
  <c r="G47" i="3" s="1"/>
  <c r="J12" i="3"/>
  <c r="J43" i="3" s="1"/>
  <c r="J14" i="3"/>
  <c r="J45" i="3" s="1"/>
  <c r="J16" i="3"/>
  <c r="J47" i="3" s="1"/>
  <c r="M12" i="3"/>
  <c r="M43" i="3" s="1"/>
  <c r="M16" i="3"/>
  <c r="M47" i="3" s="1"/>
  <c r="D13" i="3"/>
  <c r="D44" i="3" s="1"/>
  <c r="D15" i="3"/>
  <c r="D46" i="3" s="1"/>
  <c r="G14" i="3"/>
  <c r="G45" i="3" s="1"/>
  <c r="N18" i="3"/>
  <c r="M15" i="3"/>
  <c r="M46" i="3" s="1"/>
  <c r="G15" i="3"/>
  <c r="G46" i="3" s="1"/>
  <c r="G17" i="3"/>
  <c r="G48" i="3" s="1"/>
  <c r="J13" i="3"/>
  <c r="J44" i="3" s="1"/>
  <c r="J15" i="3"/>
  <c r="J46" i="3" s="1"/>
  <c r="J17" i="3"/>
  <c r="J48" i="3" s="1"/>
  <c r="O18" i="3"/>
  <c r="M14" i="3"/>
  <c r="M45" i="3" s="1"/>
  <c r="M17" i="3"/>
  <c r="M48" i="3" s="1"/>
  <c r="H18" i="3"/>
  <c r="E18" i="3"/>
  <c r="K18" i="3"/>
  <c r="M13" i="3"/>
  <c r="M44" i="3" s="1"/>
  <c r="D18" i="3" l="1"/>
  <c r="G18" i="3"/>
  <c r="M18" i="3"/>
  <c r="J18" i="3"/>
</calcChain>
</file>

<file path=xl/sharedStrings.xml><?xml version="1.0" encoding="utf-8"?>
<sst xmlns="http://schemas.openxmlformats.org/spreadsheetml/2006/main" count="259" uniqueCount="178">
  <si>
    <t>総人口</t>
    <rPh sb="0" eb="3">
      <t>ソウジンコウ</t>
    </rPh>
    <phoneticPr fontId="2"/>
  </si>
  <si>
    <t>記号</t>
    <rPh sb="0" eb="2">
      <t>キゴウ</t>
    </rPh>
    <phoneticPr fontId="2"/>
  </si>
  <si>
    <t>タイトル</t>
    <phoneticPr fontId="2"/>
  </si>
  <si>
    <t>出典元</t>
    <rPh sb="0" eb="3">
      <t>シュッテンモト</t>
    </rPh>
    <phoneticPr fontId="2"/>
  </si>
  <si>
    <t>A</t>
    <phoneticPr fontId="2"/>
  </si>
  <si>
    <t>補足説明</t>
    <rPh sb="0" eb="4">
      <t>ホソクセツメイ</t>
    </rPh>
    <phoneticPr fontId="2"/>
  </si>
  <si>
    <t>20代</t>
  </si>
  <si>
    <t>30代</t>
  </si>
  <si>
    <t>40代</t>
  </si>
  <si>
    <t>50代</t>
  </si>
  <si>
    <t>60代</t>
  </si>
  <si>
    <t>男性</t>
  </si>
  <si>
    <t>女性</t>
  </si>
  <si>
    <t>■本データについて</t>
    <rPh sb="1" eb="2">
      <t>ホンシリョウ</t>
    </rPh>
    <phoneticPr fontId="2"/>
  </si>
  <si>
    <t>本データは公開情報を元に、主要SNSの男女別・年代別の国内利用者数を推定したものです。</t>
    <rPh sb="0" eb="1">
      <t>ホンデータ</t>
    </rPh>
    <rPh sb="5" eb="9">
      <t>コウカイジョウホウ</t>
    </rPh>
    <rPh sb="10" eb="11">
      <t>モトニ</t>
    </rPh>
    <rPh sb="13" eb="15">
      <t>シュヨウ</t>
    </rPh>
    <rPh sb="19" eb="22">
      <t>ダンジョベツ</t>
    </rPh>
    <rPh sb="23" eb="26">
      <t>ネンダイベツ</t>
    </rPh>
    <rPh sb="27" eb="29">
      <t>コクナイ</t>
    </rPh>
    <rPh sb="29" eb="33">
      <t>リヨウシャスウ</t>
    </rPh>
    <rPh sb="34" eb="36">
      <t>スイテイシタ</t>
    </rPh>
    <phoneticPr fontId="2"/>
  </si>
  <si>
    <t>LINE</t>
    <phoneticPr fontId="2"/>
  </si>
  <si>
    <t>Facebook</t>
    <phoneticPr fontId="2"/>
  </si>
  <si>
    <t>Twitter</t>
    <phoneticPr fontId="2"/>
  </si>
  <si>
    <t>Instagram</t>
    <phoneticPr fontId="2"/>
  </si>
  <si>
    <t>合計値</t>
    <rPh sb="0" eb="3">
      <t>ゴウケイチ</t>
    </rPh>
    <phoneticPr fontId="2"/>
  </si>
  <si>
    <t>全体</t>
    <rPh sb="0" eb="2">
      <t>ゼンタイ</t>
    </rPh>
    <phoneticPr fontId="2"/>
  </si>
  <si>
    <t>出典元についての詳細は別シート「出典情報」をご参照ください。</t>
    <rPh sb="0" eb="3">
      <t>シュッテンモト</t>
    </rPh>
    <rPh sb="8" eb="10">
      <t>ショウサイハ</t>
    </rPh>
    <rPh sb="11" eb="12">
      <t>ベツシート</t>
    </rPh>
    <rPh sb="16" eb="18">
      <t>シュッテン</t>
    </rPh>
    <rPh sb="18" eb="20">
      <t>ジョウホウ</t>
    </rPh>
    <phoneticPr fontId="2"/>
  </si>
  <si>
    <t>B</t>
    <phoneticPr fontId="2"/>
  </si>
  <si>
    <t>年代別SNS利用率</t>
    <rPh sb="0" eb="3">
      <t>ネンダイベツ</t>
    </rPh>
    <rPh sb="6" eb="9">
      <t>リヨウリツ</t>
    </rPh>
    <phoneticPr fontId="2"/>
  </si>
  <si>
    <t>国内総人口</t>
    <rPh sb="0" eb="2">
      <t>コクナイ</t>
    </rPh>
    <rPh sb="2" eb="3">
      <t>ソウゴウ</t>
    </rPh>
    <rPh sb="3" eb="5">
      <t>ジンコウ</t>
    </rPh>
    <phoneticPr fontId="2"/>
  </si>
  <si>
    <t>C</t>
    <phoneticPr fontId="2"/>
  </si>
  <si>
    <t>D</t>
    <phoneticPr fontId="2"/>
  </si>
  <si>
    <t>E</t>
    <phoneticPr fontId="2"/>
  </si>
  <si>
    <t>F</t>
    <phoneticPr fontId="2"/>
  </si>
  <si>
    <t>運営企業発表のFacebookのMAU</t>
    <rPh sb="0" eb="6">
      <t>ウンエイキギョウハッピョウ</t>
    </rPh>
    <phoneticPr fontId="2"/>
  </si>
  <si>
    <t>運営企業発表のLINEのMAU</t>
    <rPh sb="0" eb="6">
      <t>ウンエイキギョウハッピョウ</t>
    </rPh>
    <phoneticPr fontId="2"/>
  </si>
  <si>
    <t>運営企業発表のTwitterのMAU</t>
    <rPh sb="0" eb="6">
      <t>ウンエイキギョウハッピョウ</t>
    </rPh>
    <phoneticPr fontId="2"/>
  </si>
  <si>
    <t>運営企業発表のInstagramのMAU</t>
    <rPh sb="0" eb="6">
      <t>ウンエイキギョウハッピョウ</t>
    </rPh>
    <phoneticPr fontId="2"/>
  </si>
  <si>
    <t>2017年9月14日　フェイスブックジャパン代表　長谷川普氏の発言</t>
    <phoneticPr fontId="2"/>
  </si>
  <si>
    <t>「Facebookが注目する「中小企業」と「地方」」(IT media)より引用
http://www.itmedia.co.jp/business/articles/1709/15/news038.html</t>
    <rPh sb="38" eb="40">
      <t>インヨウ</t>
    </rPh>
    <phoneticPr fontId="2"/>
  </si>
  <si>
    <t>参考値(運営企業公表の月間利用者数)</t>
    <rPh sb="0" eb="2">
      <t>サンコウ</t>
    </rPh>
    <rPh sb="2" eb="3">
      <t>チ</t>
    </rPh>
    <rPh sb="4" eb="8">
      <t>ウンエイキギョウ</t>
    </rPh>
    <rPh sb="8" eb="10">
      <t>コウヒョウ</t>
    </rPh>
    <rPh sb="11" eb="17">
      <t>ゲッカンリヨウシャスウ</t>
    </rPh>
    <phoneticPr fontId="2"/>
  </si>
  <si>
    <t>本資料ダウンロードの御礼</t>
    <rPh sb="0" eb="3">
      <t>ホンシリョウ</t>
    </rPh>
    <rPh sb="10" eb="12">
      <t>オレイ</t>
    </rPh>
    <phoneticPr fontId="2"/>
  </si>
  <si>
    <t xml:space="preserve">企業がSNSを活用したマーケティングを行う目的は、その企業や商品、サービスの事業成長のために他なりません。 </t>
    <rPh sb="7" eb="9">
      <t>カツヨウシタ</t>
    </rPh>
    <phoneticPr fontId="2"/>
  </si>
  <si>
    <t xml:space="preserve">「バズる」ことでも「フォロワー」を増やすことでもなければ、「いいね」をもらうことが目的でもありません。 </t>
    <rPh sb="41" eb="43">
      <t>モクテキデモアリマセン</t>
    </rPh>
    <phoneticPr fontId="2"/>
  </si>
  <si>
    <t>インスタラボは、事業成長に真に貢献するマーケティングのノウハウをお伝えするために開設され、様々な情報をこれからもお伝えしてまいります。</t>
    <rPh sb="40" eb="42">
      <t>カイセツサレ</t>
    </rPh>
    <rPh sb="45" eb="46">
      <t>サマザマナジョウホウ</t>
    </rPh>
    <phoneticPr fontId="2"/>
  </si>
  <si>
    <t xml:space="preserve">今後もインスタラボをよろしくお願いいたします。          </t>
    <phoneticPr fontId="2"/>
  </si>
  <si>
    <t>商号</t>
    <rPh sb="0" eb="2">
      <t>ショウゴウ</t>
    </rPh>
    <phoneticPr fontId="2"/>
  </si>
  <si>
    <t>株式会社FindModel</t>
    <rPh sb="0" eb="4">
      <t>カブシキガイシャ</t>
    </rPh>
    <phoneticPr fontId="2"/>
  </si>
  <si>
    <t>設立</t>
    <rPh sb="0" eb="2">
      <t>セツリツ</t>
    </rPh>
    <phoneticPr fontId="2"/>
  </si>
  <si>
    <t>電話番号</t>
    <rPh sb="0" eb="4">
      <t>デンワバンゴウ</t>
    </rPh>
    <phoneticPr fontId="2"/>
  </si>
  <si>
    <t>所在地</t>
    <rPh sb="0" eb="3">
      <t>ショザイチ</t>
    </rPh>
    <phoneticPr fontId="2"/>
  </si>
  <si>
    <t>資本金</t>
    <rPh sb="0" eb="3">
      <t>シホンキン</t>
    </rPh>
    <phoneticPr fontId="2"/>
  </si>
  <si>
    <t>700万円</t>
    <phoneticPr fontId="2"/>
  </si>
  <si>
    <t>事業内容</t>
    <rPh sb="0" eb="4">
      <t>ジギョウナイヨウ</t>
    </rPh>
    <phoneticPr fontId="2"/>
  </si>
  <si>
    <t>インスタラボ公式HP　https://find-model.jp/insta-lab/</t>
    <rPh sb="6" eb="8">
      <t>コウシキ</t>
    </rPh>
    <phoneticPr fontId="2"/>
  </si>
  <si>
    <t>1.インフルエンサー・マーケティング事業</t>
    <phoneticPr fontId="2"/>
  </si>
  <si>
    <t>3.オウンドメディア事業</t>
    <rPh sb="10" eb="12">
      <t>ジギョウ</t>
    </rPh>
    <phoneticPr fontId="2"/>
  </si>
  <si>
    <t>2.SNS広告運用代行事業</t>
    <rPh sb="5" eb="7">
      <t>コウコク</t>
    </rPh>
    <rPh sb="7" eb="11">
      <t>ウンヨウダイコウ</t>
    </rPh>
    <rPh sb="11" eb="13">
      <t>ジギョウ</t>
    </rPh>
    <phoneticPr fontId="2"/>
  </si>
  <si>
    <t>お問い合わせ</t>
    <phoneticPr fontId="2"/>
  </si>
  <si>
    <t>※お電話でも問い合わせを受け付けております。</t>
    <rPh sb="6" eb="7">
      <t>トイアワセヲ</t>
    </rPh>
    <rPh sb="12" eb="13">
      <t>ウケツケテオリマス</t>
    </rPh>
    <phoneticPr fontId="2"/>
  </si>
  <si>
    <t>以下、参考とした引用データ</t>
    <rPh sb="0" eb="2">
      <t>イカ</t>
    </rPh>
    <rPh sb="3" eb="5">
      <t>サンコウデータ</t>
    </rPh>
    <rPh sb="8" eb="10">
      <t>インヨウデータ</t>
    </rPh>
    <phoneticPr fontId="2"/>
  </si>
  <si>
    <t>　</t>
    <phoneticPr fontId="2"/>
  </si>
  <si>
    <t>2017年10月26日　Twitter Japanの公式アカウント(@TwitterJP)の発言</t>
    <rPh sb="26" eb="28">
      <t>コウシキアカウント</t>
    </rPh>
    <rPh sb="46" eb="48">
      <t>ハツゲン</t>
    </rPh>
    <phoneticPr fontId="2"/>
  </si>
  <si>
    <t>Twitter Japan公式アカウントのポストより引用
https://twitter.com/TwitterJP/status/923671036758958080</t>
    <rPh sb="13" eb="15">
      <t>コウシキアウアント</t>
    </rPh>
    <rPh sb="26" eb="28">
      <t>インヨウ</t>
    </rPh>
    <phoneticPr fontId="2"/>
  </si>
  <si>
    <t>東京都新宿区新宿4-3-17 FORECAST新宿SOUTH 2階</t>
    <phoneticPr fontId="2"/>
  </si>
  <si>
    <t>03-5363-4883</t>
    <phoneticPr fontId="2"/>
  </si>
  <si>
    <t>ソース</t>
    <phoneticPr fontId="2"/>
  </si>
  <si>
    <t>2018/06</t>
    <phoneticPr fontId="2"/>
  </si>
  <si>
    <t>https://business.instagram.com/</t>
    <phoneticPr fontId="2"/>
  </si>
  <si>
    <t>2017/10</t>
    <phoneticPr fontId="2"/>
  </si>
  <si>
    <t>2018/07</t>
    <phoneticPr fontId="2"/>
  </si>
  <si>
    <t>2,800万人</t>
    <rPh sb="5" eb="7">
      <t>マンニン</t>
    </rPh>
    <phoneticPr fontId="2"/>
  </si>
  <si>
    <t>2017/09</t>
    <phoneticPr fontId="2"/>
  </si>
  <si>
    <t>http://www.itmedia.co.jp/business/articles/1709/15/news038.html</t>
    <phoneticPr fontId="2"/>
  </si>
  <si>
    <t>10億人</t>
    <rPh sb="2" eb="3">
      <t>オク</t>
    </rPh>
    <rPh sb="3" eb="4">
      <t>ニン</t>
    </rPh>
    <phoneticPr fontId="2"/>
  </si>
  <si>
    <t>4,500万人</t>
    <rPh sb="5" eb="7">
      <t>マンニン</t>
    </rPh>
    <phoneticPr fontId="2"/>
  </si>
  <si>
    <t>https://twitter.com/TwitterJP/status/923671036758958080</t>
    <phoneticPr fontId="2"/>
  </si>
  <si>
    <t>https://investor.twitterinc.com/</t>
    <phoneticPr fontId="2"/>
  </si>
  <si>
    <t>Pinterest</t>
    <phoneticPr fontId="2"/>
  </si>
  <si>
    <t>Linkedin</t>
    <phoneticPr fontId="2"/>
  </si>
  <si>
    <t>Google+</t>
    <phoneticPr fontId="2"/>
  </si>
  <si>
    <t>WhatsApp</t>
    <phoneticPr fontId="2"/>
  </si>
  <si>
    <t>WeChat</t>
    <phoneticPr fontId="2"/>
  </si>
  <si>
    <t>Snapchat</t>
    <phoneticPr fontId="2"/>
  </si>
  <si>
    <t>2億5,000万人</t>
    <rPh sb="1" eb="2">
      <t>オク</t>
    </rPh>
    <rPh sb="7" eb="9">
      <t>マンニン</t>
    </rPh>
    <phoneticPr fontId="2"/>
  </si>
  <si>
    <t>5億4,000万人</t>
    <rPh sb="1" eb="2">
      <t>オク</t>
    </rPh>
    <rPh sb="7" eb="9">
      <t>マンニン</t>
    </rPh>
    <phoneticPr fontId="2"/>
  </si>
  <si>
    <t>Tumblr</t>
    <phoneticPr fontId="2"/>
  </si>
  <si>
    <t>2013/10</t>
    <phoneticPr fontId="2"/>
  </si>
  <si>
    <t>2018/11</t>
    <phoneticPr fontId="2"/>
  </si>
  <si>
    <t>KakaoTalk</t>
    <phoneticPr fontId="2"/>
  </si>
  <si>
    <t>https://googleblog.blogspot.com/2013/10/google-hangouts-and-photos-save-some.html</t>
    <phoneticPr fontId="2"/>
  </si>
  <si>
    <t>https://business.pinterest.com/ja</t>
    <phoneticPr fontId="2"/>
  </si>
  <si>
    <t>https://news.linkedin.com/about-us#statistics</t>
    <phoneticPr fontId="2"/>
  </si>
  <si>
    <t>2018/09</t>
    <phoneticPr fontId="2"/>
  </si>
  <si>
    <t>https://www.statista.com/statistics/255778/number-of-active-wechat-messenger-accounts/</t>
    <phoneticPr fontId="2"/>
  </si>
  <si>
    <t>https://www.omnicoreagency.com/snapchat-statistics/</t>
    <phoneticPr fontId="2"/>
  </si>
  <si>
    <t>3億人</t>
    <rPh sb="1" eb="2">
      <t>オク</t>
    </rPh>
    <rPh sb="2" eb="3">
      <t>ニン</t>
    </rPh>
    <phoneticPr fontId="2"/>
  </si>
  <si>
    <t>https://www.statista.com/statistics/256235/total-cumulative-number-of-tumblr-blogs/</t>
    <phoneticPr fontId="2"/>
  </si>
  <si>
    <t>15億人</t>
    <rPh sb="2" eb="4">
      <t>オクニン</t>
    </rPh>
    <phoneticPr fontId="2"/>
  </si>
  <si>
    <t>https://www.statista.com/statistics/260819/number-of-monthly-active-whatsapp-users/</t>
    <phoneticPr fontId="2"/>
  </si>
  <si>
    <t xml:space="preserve"> </t>
    <phoneticPr fontId="2"/>
  </si>
  <si>
    <t>https://www.kakaocorp.com/ir/referenceRoom/earningsAnnouncement?lang=en#none</t>
    <phoneticPr fontId="2"/>
  </si>
  <si>
    <t>5,000万人</t>
    <rPh sb="5" eb="7">
      <t>マンニン</t>
    </rPh>
    <phoneticPr fontId="2"/>
  </si>
  <si>
    <t>TikTok</t>
    <phoneticPr fontId="2"/>
  </si>
  <si>
    <t>5億人</t>
    <rPh sb="1" eb="3">
      <t>オクニン</t>
    </rPh>
    <phoneticPr fontId="2"/>
  </si>
  <si>
    <t>https://www.scmp.com/tech/article/2155580/tik-tok-hits-500-million-global-monthly-active-users-china-social-media-video</t>
    <phoneticPr fontId="2"/>
  </si>
  <si>
    <t>SNS名称</t>
    <rPh sb="3" eb="5">
      <t>メイショウ</t>
    </rPh>
    <phoneticPr fontId="2"/>
  </si>
  <si>
    <t xml:space="preserve"> </t>
    <phoneticPr fontId="2"/>
  </si>
  <si>
    <t>情報ソース</t>
    <rPh sb="0" eb="2">
      <t>ジョウホウ</t>
    </rPh>
    <phoneticPr fontId="2"/>
  </si>
  <si>
    <t>グローバル</t>
    <phoneticPr fontId="2"/>
  </si>
  <si>
    <t>日本国内</t>
    <rPh sb="0" eb="2">
      <t>ニホン</t>
    </rPh>
    <rPh sb="2" eb="4">
      <t>コクナイ</t>
    </rPh>
    <phoneticPr fontId="2"/>
  </si>
  <si>
    <t>各SNSユーザー数更新情報まとめ</t>
    <rPh sb="0" eb="1">
      <t>カク</t>
    </rPh>
    <rPh sb="8" eb="9">
      <t>スウ</t>
    </rPh>
    <rPh sb="9" eb="11">
      <t>コウシン</t>
    </rPh>
    <rPh sb="11" eb="13">
      <t>ジョウホウ</t>
    </rPh>
    <phoneticPr fontId="2"/>
  </si>
  <si>
    <t>利用者数</t>
    <rPh sb="0" eb="2">
      <t>リヨウ</t>
    </rPh>
    <rPh sb="2" eb="3">
      <t>シャ</t>
    </rPh>
    <rPh sb="3" eb="4">
      <t>スウ</t>
    </rPh>
    <phoneticPr fontId="2"/>
  </si>
  <si>
    <t>https://linecorp.com/ja/ir/library/</t>
    <phoneticPr fontId="2"/>
  </si>
  <si>
    <t>2008 年にFacebookとTwitterの日本語版がリリースされてから早くも 10 年が経ちました。</t>
    <rPh sb="38" eb="39">
      <t>ハヤ</t>
    </rPh>
    <phoneticPr fontId="2"/>
  </si>
  <si>
    <t xml:space="preserve">※1 株式会社 ICT 総研「2017 年度 SNS 利用動向に関する調査」より </t>
    <phoneticPr fontId="2"/>
  </si>
  <si>
    <t>本資料の構成</t>
    <rPh sb="0" eb="1">
      <t>ホン</t>
    </rPh>
    <rPh sb="1" eb="3">
      <t>シリョウ</t>
    </rPh>
    <rPh sb="4" eb="6">
      <t>コウセイ</t>
    </rPh>
    <phoneticPr fontId="2"/>
  </si>
  <si>
    <t>本資料は以下の要素により構成されています。</t>
    <rPh sb="0" eb="1">
      <t>ホン</t>
    </rPh>
    <rPh sb="1" eb="3">
      <t>シリョウ</t>
    </rPh>
    <rPh sb="4" eb="6">
      <t>イカ</t>
    </rPh>
    <rPh sb="7" eb="9">
      <t>ヨウソ</t>
    </rPh>
    <rPh sb="12" eb="14">
      <t>コウセイ</t>
    </rPh>
    <phoneticPr fontId="2"/>
  </si>
  <si>
    <t>・統計データ出典情報</t>
    <rPh sb="1" eb="3">
      <t>トウケイ</t>
    </rPh>
    <rPh sb="6" eb="8">
      <t>シュッテン</t>
    </rPh>
    <rPh sb="8" eb="10">
      <t>ジョウホウ</t>
    </rPh>
    <phoneticPr fontId="2"/>
  </si>
  <si>
    <t>この度はインスタグラムマーケティング情報発信メディア「インスタラボ」が配布する本資料をダウンロード頂きありがとうございます。</t>
    <rPh sb="18" eb="22">
      <t>ジョウホウハッシンメｈヂア</t>
    </rPh>
    <rPh sb="35" eb="37">
      <t>ハイフスル</t>
    </rPh>
    <rPh sb="39" eb="42">
      <t>ホンシリョウ</t>
    </rPh>
    <rPh sb="49" eb="50">
      <t>イタダキ</t>
    </rPh>
    <phoneticPr fontId="2"/>
  </si>
  <si>
    <t xml:space="preserve">このガイドブックをダウンロードいただいた方も自社の SNSを活用したマーケティングを 実際に担当されていたり、また実施を検討されている方も多いと存じます。 </t>
    <rPh sb="30" eb="32">
      <t>カツヨウシタ</t>
    </rPh>
    <rPh sb="72" eb="73">
      <t>ゾン</t>
    </rPh>
    <phoneticPr fontId="2"/>
  </si>
  <si>
    <t>本資料がSNS市場を把握するために、あるいは自社のマーケティングに活用いただくなどの一助となりましたら幸いでございます。</t>
    <rPh sb="42" eb="44">
      <t>イチジョ</t>
    </rPh>
    <phoneticPr fontId="2"/>
  </si>
  <si>
    <t>お問い合わせ　https://about.find-model.jp/contact</t>
    <phoneticPr fontId="2"/>
  </si>
  <si>
    <t>https://about.find-model.jp/contact</t>
    <phoneticPr fontId="2"/>
  </si>
  <si>
    <t>弊社は急成長の EC 系スタートアップ様から売上1兆円以上の東証一部上場企業様まで、 数多くのマーケティング支援をしてまいりました。</t>
    <rPh sb="54" eb="56">
      <t>シエン</t>
    </rPh>
    <phoneticPr fontId="2"/>
  </si>
  <si>
    <t>そんな弊社だからこそ伝えられる リアルなノウハウが、貴社のマーケティング活動に少しでも役立てば幸いです。</t>
    <phoneticPr fontId="2"/>
  </si>
  <si>
    <t xml:space="preserve">必ず、貴社のお力になれることがあるはずです。 </t>
    <phoneticPr fontId="2"/>
  </si>
  <si>
    <r>
      <rPr>
        <b/>
        <sz val="12"/>
        <color rgb="FF191919"/>
        <rFont val="Yu Gothic Medium"/>
        <family val="3"/>
        <charset val="128"/>
      </rPr>
      <t>日本国内のSNS 利用者は 2018年末時点において7,485 万人 (※1)に達する見込み</t>
    </r>
    <r>
      <rPr>
        <sz val="12"/>
        <color rgb="FF191919"/>
        <rFont val="Yu Gothic Medium"/>
        <family val="3"/>
        <charset val="128"/>
      </rPr>
      <t>となっており、 SNSを活用したマーケティングの重要性は、もはや疑う余地のないものです。</t>
    </r>
    <phoneticPr fontId="2"/>
  </si>
  <si>
    <t>デジタルマーケティングに関するお悩みをお持ちの方がいらっしゃいましたら、 是非「インスタラボ」を御覧頂いたり、また気軽にお問い合わせください。</t>
    <rPh sb="48" eb="51">
      <t>ゴランイタダイタリ</t>
    </rPh>
    <phoneticPr fontId="2"/>
  </si>
  <si>
    <t>【会社概要】</t>
    <rPh sb="1" eb="3">
      <t>カイシャ</t>
    </rPh>
    <rPh sb="3" eb="5">
      <t>ガイヨウ</t>
    </rPh>
    <phoneticPr fontId="2"/>
  </si>
  <si>
    <t>出典情報</t>
    <rPh sb="0" eb="2">
      <t>シュッテン</t>
    </rPh>
    <rPh sb="2" eb="4">
      <t>ジョウホウ</t>
    </rPh>
    <phoneticPr fontId="2"/>
  </si>
  <si>
    <t>2018年11月1日　フェイスブックジャパン代表　長谷川普氏の発言</t>
    <phoneticPr fontId="2"/>
  </si>
  <si>
    <t>2,900万人</t>
    <rPh sb="5" eb="6">
      <t>マン</t>
    </rPh>
    <rPh sb="6" eb="7">
      <t>ニン</t>
    </rPh>
    <phoneticPr fontId="2"/>
  </si>
  <si>
    <t>Instagramの国内月間アクティブアカウント数が2900万を突破、国内のストーリーズ利用に関するデータも発表
https://ja.newsroom.fb.com/news/2018/11/japan_maaupdate/</t>
    <phoneticPr fontId="2"/>
  </si>
  <si>
    <t>https://ja.newsroom.fb.com/news/2018/11/japan_maaupdate/</t>
    <phoneticPr fontId="2"/>
  </si>
  <si>
    <t>23億2,000万人</t>
    <rPh sb="2" eb="3">
      <t>オク</t>
    </rPh>
    <rPh sb="8" eb="10">
      <t>マンニン</t>
    </rPh>
    <phoneticPr fontId="2"/>
  </si>
  <si>
    <t>2019/01</t>
    <phoneticPr fontId="2"/>
  </si>
  <si>
    <t>3億2,100万人</t>
    <rPh sb="1" eb="2">
      <t>オク</t>
    </rPh>
    <rPh sb="7" eb="9">
      <t>マンニン</t>
    </rPh>
    <phoneticPr fontId="2"/>
  </si>
  <si>
    <t>2019/02</t>
    <phoneticPr fontId="2"/>
  </si>
  <si>
    <t>1億6,400万人</t>
    <rPh sb="1" eb="2">
      <t>オク</t>
    </rPh>
    <rPh sb="7" eb="9">
      <t>マンニン</t>
    </rPh>
    <phoneticPr fontId="2"/>
  </si>
  <si>
    <t>7,900万人</t>
    <rPh sb="5" eb="7">
      <t>マンニン</t>
    </rPh>
    <phoneticPr fontId="2"/>
  </si>
  <si>
    <t>950万人</t>
    <rPh sb="3" eb="5">
      <t>マンニン</t>
    </rPh>
    <phoneticPr fontId="2"/>
  </si>
  <si>
    <t>2019/02</t>
    <phoneticPr fontId="2"/>
  </si>
  <si>
    <t>6億1,000万人</t>
    <rPh sb="1" eb="2">
      <t>オク</t>
    </rPh>
    <rPh sb="7" eb="9">
      <t>マンニン</t>
    </rPh>
    <phoneticPr fontId="2"/>
  </si>
  <si>
    <t>2019/03参照</t>
    <rPh sb="7" eb="9">
      <t>サンショウ</t>
    </rPh>
    <phoneticPr fontId="2"/>
  </si>
  <si>
    <t>4億5,600万人</t>
    <rPh sb="1" eb="2">
      <t>オク</t>
    </rPh>
    <rPh sb="7" eb="9">
      <t>マンニン</t>
    </rPh>
    <phoneticPr fontId="2"/>
  </si>
  <si>
    <t>2019/01参照</t>
    <rPh sb="7" eb="9">
      <t>サンショウ</t>
    </rPh>
    <phoneticPr fontId="2"/>
  </si>
  <si>
    <t>2017/12参照</t>
    <rPh sb="7" eb="9">
      <t>サンショウ</t>
    </rPh>
    <phoneticPr fontId="2"/>
  </si>
  <si>
    <t>10億8,200万人</t>
    <rPh sb="2" eb="3">
      <t>オク</t>
    </rPh>
    <rPh sb="8" eb="10">
      <t>マンニン</t>
    </rPh>
    <phoneticPr fontId="2"/>
  </si>
  <si>
    <t>YouTube</t>
    <phoneticPr fontId="2"/>
  </si>
  <si>
    <t>6,200万人</t>
    <rPh sb="5" eb="7">
      <t>マンニン</t>
    </rPh>
    <phoneticPr fontId="2"/>
  </si>
  <si>
    <t>発表・参照時期</t>
    <rPh sb="0" eb="2">
      <t>ハッピョウ</t>
    </rPh>
    <rPh sb="3" eb="5">
      <t>サンショウ</t>
    </rPh>
    <rPh sb="5" eb="7">
      <t>ジキ</t>
    </rPh>
    <phoneticPr fontId="2"/>
  </si>
  <si>
    <t>2018/12</t>
    <phoneticPr fontId="2"/>
  </si>
  <si>
    <t>https://www.youtube.com/intl/ja/yt/about/press/</t>
    <phoneticPr fontId="2"/>
  </si>
  <si>
    <t>2019/03参照</t>
    <rPh sb="7" eb="9">
      <t>サンショウ</t>
    </rPh>
    <phoneticPr fontId="2"/>
  </si>
  <si>
    <t>19億人</t>
    <rPh sb="2" eb="4">
      <t>オクニン</t>
    </rPh>
    <phoneticPr fontId="2"/>
  </si>
  <si>
    <t>G</t>
    <phoneticPr fontId="2"/>
  </si>
  <si>
    <t>運営企業発表のYouTubeのMAU</t>
    <rPh sb="0" eb="2">
      <t>ウンエイ</t>
    </rPh>
    <rPh sb="2" eb="4">
      <t>キギョウ</t>
    </rPh>
    <rPh sb="4" eb="6">
      <t>ハッピョウ</t>
    </rPh>
    <phoneticPr fontId="2"/>
  </si>
  <si>
    <t>https://www.netratings.co.jp/news_release/2018/12/Newsrelease20181225.html</t>
    <phoneticPr fontId="2"/>
  </si>
  <si>
    <t>単位：万人</t>
    <rPh sb="0" eb="2">
      <t>タンイ</t>
    </rPh>
    <rPh sb="3" eb="5">
      <t>マンニン</t>
    </rPh>
    <phoneticPr fontId="2"/>
  </si>
  <si>
    <t>10代(15歳以上)</t>
    <rPh sb="6" eb="7">
      <t>サイ</t>
    </rPh>
    <rPh sb="7" eb="9">
      <t>イジョウ</t>
    </rPh>
    <phoneticPr fontId="2"/>
  </si>
  <si>
    <t>YouTube</t>
    <phoneticPr fontId="2"/>
  </si>
  <si>
    <t>モバイル&amp;ソーシャルメディア月次定点調査2018年総集編
https://marketing-rc.com/fa_report-monthly-20190117.html</t>
    <phoneticPr fontId="2"/>
  </si>
  <si>
    <t>■モバイル&amp;ソーシャルメディア月次定点調査2018年総集編｜Marketing Research Camp より</t>
    <phoneticPr fontId="2"/>
  </si>
  <si>
    <t>年齢(5歳階級)、男女別人口(平成30年８月確定値、平成31年１月概算値）｜政府統計局 より引用
http://www.stat.go.jp/data/jinsui/new.html</t>
    <rPh sb="0" eb="2">
      <t>ネンレイ</t>
    </rPh>
    <rPh sb="4" eb="5">
      <t>サイ</t>
    </rPh>
    <rPh sb="5" eb="7">
      <t>カイキュウ</t>
    </rPh>
    <rPh sb="9" eb="11">
      <t>ダンジョ</t>
    </rPh>
    <rPh sb="11" eb="12">
      <t>ベツ</t>
    </rPh>
    <rPh sb="12" eb="14">
      <t>ジンコウ</t>
    </rPh>
    <rPh sb="15" eb="17">
      <t>ヘイセイ</t>
    </rPh>
    <rPh sb="19" eb="20">
      <t>ネン</t>
    </rPh>
    <rPh sb="21" eb="22">
      <t>ガツ</t>
    </rPh>
    <rPh sb="22" eb="25">
      <t>カクテイチ</t>
    </rPh>
    <rPh sb="26" eb="28">
      <t>ヘイセイ</t>
    </rPh>
    <rPh sb="30" eb="31">
      <t>ネン</t>
    </rPh>
    <rPh sb="32" eb="33">
      <t>ガツ</t>
    </rPh>
    <rPh sb="33" eb="36">
      <t>ガイサンチ</t>
    </rPh>
    <rPh sb="38" eb="40">
      <t>セイフ</t>
    </rPh>
    <rPh sb="40" eb="43">
      <t>トウケイキョク</t>
    </rPh>
    <rPh sb="46" eb="48">
      <t>インヨウ</t>
    </rPh>
    <phoneticPr fontId="2"/>
  </si>
  <si>
    <t>■各月1日現在人口平成31年1月報 （平成30年8月確定値，平成31年1月概算値） 2019年1月1日現在（概算値）総人口データより</t>
    <rPh sb="1" eb="3">
      <t>カクツキ</t>
    </rPh>
    <rPh sb="4" eb="5">
      <t>ニチ</t>
    </rPh>
    <rPh sb="5" eb="7">
      <t>ゲンザイ</t>
    </rPh>
    <rPh sb="7" eb="9">
      <t>ジンコウ</t>
    </rPh>
    <phoneticPr fontId="2"/>
  </si>
  <si>
    <t>2019年(平成31年)1月21日の概算値を元データとして加工。
日本の総人口(日本人人口では無い)を対象とする。</t>
    <rPh sb="4" eb="5">
      <t>ネン</t>
    </rPh>
    <rPh sb="6" eb="8">
      <t>ヘイセイ</t>
    </rPh>
    <rPh sb="18" eb="21">
      <t>ガイサンチ</t>
    </rPh>
    <rPh sb="22" eb="23">
      <t>モトデータ</t>
    </rPh>
    <rPh sb="29" eb="31">
      <t>カコウ</t>
    </rPh>
    <rPh sb="33" eb="35">
      <t>ニホンコク</t>
    </rPh>
    <rPh sb="36" eb="39">
      <t>ソウジンコウ</t>
    </rPh>
    <rPh sb="40" eb="45">
      <t>ニホンジンジンコウ</t>
    </rPh>
    <rPh sb="47" eb="48">
      <t>ナイ</t>
    </rPh>
    <rPh sb="51" eb="53">
      <t>タイショウトスル</t>
    </rPh>
    <phoneticPr fontId="2"/>
  </si>
  <si>
    <t>2019年1月発表の調査データ</t>
    <rPh sb="6" eb="7">
      <t>ガツ</t>
    </rPh>
    <rPh sb="7" eb="9">
      <t>ハッピョウノデータ</t>
    </rPh>
    <rPh sb="10" eb="12">
      <t>チョウサ</t>
    </rPh>
    <phoneticPr fontId="2"/>
  </si>
  <si>
    <t>　2018年12月次における各SNSの男女別利用状況から「このサービスは現在利用している」を対象</t>
    <rPh sb="5" eb="6">
      <t>ネン</t>
    </rPh>
    <rPh sb="8" eb="9">
      <t>ガツ</t>
    </rPh>
    <rPh sb="9" eb="10">
      <t>ジ</t>
    </rPh>
    <rPh sb="14" eb="15">
      <t>カク</t>
    </rPh>
    <rPh sb="19" eb="21">
      <t>ダンジョ</t>
    </rPh>
    <rPh sb="21" eb="22">
      <t>ベツ</t>
    </rPh>
    <rPh sb="22" eb="24">
      <t>リヨウ</t>
    </rPh>
    <rPh sb="24" eb="26">
      <t>ジョウキョウ</t>
    </rPh>
    <rPh sb="36" eb="38">
      <t>ゲンザイ</t>
    </rPh>
    <rPh sb="38" eb="40">
      <t>リヨウ</t>
    </rPh>
    <rPh sb="46" eb="48">
      <t>タイショウ</t>
    </rPh>
    <phoneticPr fontId="2"/>
  </si>
  <si>
    <t>■2019年1月時点　国内の男女別・年代別　主要SNS利用人数(推定値)　単位:万人</t>
    <rPh sb="5" eb="6">
      <t>ネン</t>
    </rPh>
    <rPh sb="7" eb="8">
      <t>ガツ</t>
    </rPh>
    <rPh sb="8" eb="10">
      <t>ジテン</t>
    </rPh>
    <rPh sb="11" eb="13">
      <t>コクナイ</t>
    </rPh>
    <rPh sb="14" eb="17">
      <t>ダンジョベツ</t>
    </rPh>
    <rPh sb="18" eb="20">
      <t>ネンダイ</t>
    </rPh>
    <rPh sb="20" eb="21">
      <t>ネンレイベツ</t>
    </rPh>
    <rPh sb="22" eb="24">
      <t>シュヨウ</t>
    </rPh>
    <rPh sb="27" eb="31">
      <t>リヨウニンズウ</t>
    </rPh>
    <rPh sb="32" eb="35">
      <t>スイテイチ</t>
    </rPh>
    <rPh sb="37" eb="39">
      <t>タンイ</t>
    </rPh>
    <rPh sb="40" eb="41">
      <t>マン</t>
    </rPh>
    <rPh sb="41" eb="42">
      <t>ニン</t>
    </rPh>
    <phoneticPr fontId="2"/>
  </si>
  <si>
    <t>LINE株式会社　2018年12月期決算説明会 プレゼンテーション資料より引用
https://linecorp.com/ja/ir/library/</t>
    <rPh sb="0" eb="2">
      <t>ツウキ</t>
    </rPh>
    <rPh sb="4" eb="8">
      <t>カブシキガイシャ</t>
    </rPh>
    <phoneticPr fontId="2"/>
  </si>
  <si>
    <t>https://investor.fb.com/investor-events/event-details/2019/Facebook-Q4-2018-Earnings/default.aspx</t>
    <phoneticPr fontId="2"/>
  </si>
  <si>
    <t>https://markezine.jp/article/detail/30264</t>
    <phoneticPr fontId="2"/>
  </si>
  <si>
    <t>2019年1月31日　LINE株式会社より公式発表</t>
    <rPh sb="0" eb="1">
      <t>🌴カブシキガイシャコウシキハッピョウ</t>
    </rPh>
    <phoneticPr fontId="2"/>
  </si>
  <si>
    <t>2018年12月25日　ニールセン デジタル株式会社による調査データ</t>
    <rPh sb="7" eb="8">
      <t>ガツ</t>
    </rPh>
    <rPh sb="10" eb="11">
      <t>ニチ</t>
    </rPh>
    <rPh sb="29" eb="31">
      <t>チョウサ</t>
    </rPh>
    <phoneticPr fontId="2"/>
  </si>
  <si>
    <t>TOPS OF 2018: DIGITAL IN JAPAN ～ニールセン2018年 日本のインターネットサービス利用者数ランキングを発表～
https://www.netratings.co.jp/news_release/2018/12/Newsrelease20181225.html</t>
    <phoneticPr fontId="2"/>
  </si>
  <si>
    <r>
      <t>本データはインスタグラム・SNSマーケティング情報発信メディア「インスタラボ」が</t>
    </r>
    <r>
      <rPr>
        <b/>
        <sz val="14"/>
        <color theme="1"/>
        <rFont val="Meiryo"/>
        <family val="3"/>
        <charset val="128"/>
      </rPr>
      <t>2019年03月11日時点</t>
    </r>
    <r>
      <rPr>
        <sz val="12"/>
        <color theme="1"/>
        <rFont val="Meiryo"/>
        <family val="2"/>
        <charset val="128"/>
      </rPr>
      <t>で作成しております。</t>
    </r>
    <rPh sb="0" eb="1">
      <t>ホンデータ</t>
    </rPh>
    <rPh sb="23" eb="27">
      <t>ジョウホウハッシｎ</t>
    </rPh>
    <rPh sb="57" eb="59">
      <t>ジテン</t>
    </rPh>
    <rPh sb="60" eb="62">
      <t>サクセイシテオリマス</t>
    </rPh>
    <phoneticPr fontId="2"/>
  </si>
  <si>
    <t>※各SNSの年代別「全体」の割合については、「モバイル&amp;ソーシャルメディア月次定点調査2018年総集編｜Marketing Research Camp」には記載がなかったため、データを元に算出しています</t>
    <rPh sb="1" eb="2">
      <t>カク</t>
    </rPh>
    <rPh sb="6" eb="8">
      <t>ネンダイ</t>
    </rPh>
    <rPh sb="8" eb="9">
      <t>ベツ</t>
    </rPh>
    <rPh sb="10" eb="12">
      <t>ゼンタイ</t>
    </rPh>
    <rPh sb="14" eb="16">
      <t>ワリアイ</t>
    </rPh>
    <rPh sb="78" eb="80">
      <t>キサイガ</t>
    </rPh>
    <rPh sb="92" eb="93">
      <t>モトニ</t>
    </rPh>
    <rPh sb="94" eb="96">
      <t>サンシュツ</t>
    </rPh>
    <phoneticPr fontId="2"/>
  </si>
  <si>
    <t>・5大SNS（LINE、Facebook、Twitter、Instagram、YouTube）の男女別・年代別ユーザー数</t>
    <rPh sb="2" eb="3">
      <t>ダイ</t>
    </rPh>
    <rPh sb="48" eb="50">
      <t>ダンジョ</t>
    </rPh>
    <rPh sb="50" eb="51">
      <t>ベツ</t>
    </rPh>
    <rPh sb="52" eb="55">
      <t>ネンダイベツ</t>
    </rPh>
    <rPh sb="59" eb="60">
      <t>スウ</t>
    </rPh>
    <phoneticPr fontId="2"/>
  </si>
  <si>
    <t>・主要SNSおよび世界で人気SNSのユーザー数更新情報・情報リソースまとめ</t>
    <rPh sb="1" eb="3">
      <t>シュヨウ</t>
    </rPh>
    <rPh sb="9" eb="11">
      <t>セカイ</t>
    </rPh>
    <rPh sb="12" eb="14">
      <t>ニンキ</t>
    </rPh>
    <rPh sb="22" eb="23">
      <t>スウ</t>
    </rPh>
    <rPh sb="23" eb="25">
      <t>コウシン</t>
    </rPh>
    <rPh sb="25" eb="27">
      <t>ジョウホウ</t>
    </rPh>
    <rPh sb="28" eb="30">
      <t>ジョウホウ</t>
    </rPh>
    <phoneticPr fontId="2"/>
  </si>
  <si>
    <t>「インスタラボ」はこれからも事業成長に真に貢献するマーケティングノウハウをお届けし続けます</t>
    <rPh sb="41" eb="42">
      <t>ツヅケマス</t>
    </rPh>
    <phoneticPr fontId="2"/>
  </si>
  <si>
    <t>本データに使われるデータは各SNS運営会社、総務省のデータ、リサーチング事業者のデータをもとに作成しておりますが、あくまでも公表データを組み合わせて計算を行ったシミュレーションデータとなっており、その正確性は保証いたしません。</t>
    <rPh sb="0" eb="1">
      <t>ホンデータ</t>
    </rPh>
    <rPh sb="13" eb="14">
      <t>カク</t>
    </rPh>
    <rPh sb="17" eb="21">
      <t>ウンエイガイシャ</t>
    </rPh>
    <rPh sb="22" eb="25">
      <t>ソウムショウ</t>
    </rPh>
    <rPh sb="36" eb="39">
      <t>ジギョウシャ</t>
    </rPh>
    <rPh sb="62" eb="64">
      <t>コウヒョウデータ</t>
    </rPh>
    <rPh sb="68" eb="69">
      <t>クミアワセテ</t>
    </rPh>
    <rPh sb="74" eb="76">
      <t>ケイサンヲオコナッタ</t>
    </rPh>
    <rPh sb="104" eb="106">
      <t>ホショウ</t>
    </rPh>
    <phoneticPr fontId="2"/>
  </si>
  <si>
    <t>※更新情報は2019年3月11日現在に確認できたものです。</t>
    <rPh sb="1" eb="3">
      <t>コウシン</t>
    </rPh>
    <rPh sb="3" eb="5">
      <t>ジョウホウ</t>
    </rPh>
    <rPh sb="10" eb="11">
      <t>ネン</t>
    </rPh>
    <rPh sb="12" eb="13">
      <t>ガツ</t>
    </rPh>
    <rPh sb="15" eb="16">
      <t>ニチ</t>
    </rPh>
    <rPh sb="16" eb="18">
      <t>ゲンザイ</t>
    </rPh>
    <rPh sb="19" eb="21">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</si>
</sst>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theme="1"/>
      <name val="Meiryo"/>
      <family val="2"/>
      <charset val="128"/>
    </font>
    <font>
      <sz val="12"/>
      <color theme="1"/>
      <name val="Meiryo"/>
      <family val="2"/>
      <charset val="128"/>
    </font>
    <font>
      <sz val="6"/>
      <name val="Meiryo"/>
      <family val="2"/>
      <charset val="128"/>
    </font>
    <font>
      <b/>
      <sz val="16"/>
      <color theme="0"/>
      <name val="Meiryo"/>
      <family val="2"/>
      <charset val="128"/>
    </font>
    <font>
      <u/>
      <sz val="12"/>
      <color theme="10"/>
      <name val="Meiryo"/>
      <family val="2"/>
      <charset val="128"/>
    </font>
    <font>
      <b/>
      <sz val="14"/>
      <color theme="1"/>
      <name val="Meiryo"/>
      <family val="3"/>
      <charset val="128"/>
    </font>
    <font>
      <b/>
      <sz val="12"/>
      <color theme="1"/>
      <name val="Meiryo"/>
      <family val="3"/>
      <charset val="128"/>
    </font>
    <font>
      <sz val="12"/>
      <color theme="1"/>
      <name val="Meiryo"/>
      <family val="3"/>
      <charset val="128"/>
    </font>
    <font>
      <b/>
      <sz val="18"/>
      <color rgb="FF334C8C"/>
      <name val="Yu Gothic Medium"/>
      <family val="2"/>
      <charset val="128"/>
    </font>
    <font>
      <sz val="12"/>
      <color theme="1"/>
      <name val="Yu Gothic Medium"/>
      <family val="3"/>
      <charset val="128"/>
    </font>
    <font>
      <b/>
      <sz val="12"/>
      <color theme="1"/>
      <name val="Yu Gothic Medium"/>
      <family val="3"/>
      <charset val="128"/>
    </font>
    <font>
      <b/>
      <sz val="18"/>
      <color rgb="FF334C8C"/>
      <name val="Yu Gothic Medium"/>
      <family val="3"/>
      <charset val="128"/>
    </font>
    <font>
      <sz val="12"/>
      <color rgb="FF191919"/>
      <name val="Yu Gothic Medium"/>
      <family val="3"/>
      <charset val="128"/>
    </font>
    <font>
      <b/>
      <sz val="12"/>
      <color rgb="FF191919"/>
      <name val="Yu Gothic Medium"/>
      <family val="3"/>
      <charset val="128"/>
    </font>
    <font>
      <sz val="8"/>
      <color rgb="FF191919"/>
      <name val="Yu Gothic Medium"/>
      <family val="3"/>
      <charset val="128"/>
    </font>
    <font>
      <b/>
      <u/>
      <sz val="16"/>
      <color theme="10"/>
      <name val="Yu Gothic Medium"/>
      <family val="3"/>
      <charset val="128"/>
    </font>
    <font>
      <u/>
      <sz val="12"/>
      <color theme="10"/>
      <name val="Yu Gothic Medium"/>
      <family val="3"/>
      <charset val="128"/>
    </font>
    <font>
      <sz val="10"/>
      <color theme="1"/>
      <name val="Meiryo"/>
      <family val="2"/>
      <charset val="128"/>
    </font>
    <font>
      <sz val="14"/>
      <name val="・団"/>
      <family val="1"/>
      <charset val="128"/>
    </font>
    <font>
      <sz val="12"/>
      <name val="ＭＳ ・団"/>
      <family val="1"/>
      <charset val="128"/>
    </font>
  </fonts>
  <fills count="8">
    <fill>
      <patternFill patternType="none"/>
    </fill>
    <fill>
      <patternFill patternType="gray125"/>
    </fill>
    <fill>
      <patternFill patternType="solid">
        <fgColor rgb="FF2F5198"/>
        <bgColor indexed="64"/>
      </patternFill>
    </fill>
    <fill>
      <patternFill patternType="solid">
        <fgColor rgb="FF00ACEE"/>
        <bgColor indexed="64"/>
      </patternFill>
    </fill>
    <fill>
      <patternFill patternType="solid">
        <fgColor rgb="FFE2306C"/>
        <bgColor indexed="64"/>
      </patternFill>
    </fill>
    <fill>
      <patternFill patternType="solid">
        <fgColor rgb="FF01C301"/>
        <bgColor indexed="64"/>
      </patternFill>
    </fill>
    <fill>
      <patternFill patternType="solid">
        <fgColor theme="7" tint="0.79998168889431442"/>
        <bgColor indexed="64"/>
      </patternFill>
    </fill>
    <fill>
      <patternFill patternType="solid">
        <fgColor rgb="FFFF0000"/>
        <bgColor indexed="64"/>
      </patternFill>
    </fill>
  </fills>
  <borders count="33">
    <border>
      <left/>
      <right/>
      <top/>
      <bottom/>
      <diagonal/>
    </border>
    <border>
      <left/>
      <right/>
      <top style="medium">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right style="medium">
        <color auto="1"/>
      </right>
      <top style="medium">
        <color auto="1"/>
      </top>
      <bottom/>
      <diagonal/>
    </border>
    <border>
      <left/>
      <right/>
      <top/>
      <bottom style="medium">
        <color auto="1"/>
      </bottom>
      <diagonal/>
    </border>
    <border>
      <left/>
      <right style="thin">
        <color auto="1"/>
      </right>
      <top style="thin">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s>
  <cellStyleXfs count="6">
    <xf numFmtId="0" fontId="0" fillId="0" borderId="0"/>
    <xf numFmtId="38" fontId="1" fillId="0" borderId="0" applyFont="0" applyFill="0" applyBorder="0" applyAlignment="0" applyProtection="0"/>
    <xf numFmtId="9" fontId="1" fillId="0" borderId="0" applyFont="0" applyFill="0" applyBorder="0" applyAlignment="0" applyProtection="0"/>
    <xf numFmtId="0" fontId="4" fillId="0" borderId="0" applyNumberFormat="0" applyFill="0" applyBorder="0" applyAlignment="0" applyProtection="0"/>
    <xf numFmtId="0" fontId="19" fillId="0" borderId="0" applyFill="0" applyBorder="0" applyAlignment="0"/>
    <xf numFmtId="38" fontId="18" fillId="0" borderId="0" applyFont="0" applyFill="0" applyBorder="0" applyAlignment="0" applyProtection="0"/>
  </cellStyleXfs>
  <cellXfs count="87">
    <xf numFmtId="0" fontId="0" fillId="0" borderId="0" xfId="0"/>
    <xf numFmtId="0" fontId="0" fillId="0" borderId="2" xfId="0" applyBorder="1"/>
    <xf numFmtId="0" fontId="0" fillId="0" borderId="0" xfId="0" applyAlignment="1">
      <alignment horizontal="left"/>
    </xf>
    <xf numFmtId="0" fontId="0" fillId="0" borderId="0" xfId="0" applyAlignment="1">
      <alignment horizontal="center"/>
    </xf>
    <xf numFmtId="38" fontId="0" fillId="0" borderId="2" xfId="1" applyFont="1" applyBorder="1"/>
    <xf numFmtId="38" fontId="0" fillId="0" borderId="9" xfId="0" applyNumberFormat="1" applyBorder="1" applyAlignment="1">
      <alignment horizontal="right"/>
    </xf>
    <xf numFmtId="38" fontId="0" fillId="0" borderId="10" xfId="1" applyFont="1" applyBorder="1"/>
    <xf numFmtId="38" fontId="0" fillId="0" borderId="11" xfId="1" applyFont="1" applyBorder="1"/>
    <xf numFmtId="38" fontId="0" fillId="0" borderId="12" xfId="1" applyFont="1" applyBorder="1"/>
    <xf numFmtId="38" fontId="0" fillId="0" borderId="13" xfId="1" applyFont="1" applyBorder="1"/>
    <xf numFmtId="0" fontId="0" fillId="0" borderId="16" xfId="0" applyBorder="1" applyAlignment="1">
      <alignment horizontal="center"/>
    </xf>
    <xf numFmtId="0" fontId="0" fillId="0" borderId="17" xfId="0" applyBorder="1" applyAlignment="1">
      <alignment horizontal="center"/>
    </xf>
    <xf numFmtId="0" fontId="0" fillId="0" borderId="15" xfId="0" applyBorder="1" applyAlignment="1">
      <alignment horizontal="center"/>
    </xf>
    <xf numFmtId="38" fontId="0" fillId="0" borderId="18" xfId="0" applyNumberFormat="1" applyBorder="1" applyAlignment="1">
      <alignment horizontal="right"/>
    </xf>
    <xf numFmtId="38" fontId="0" fillId="0" borderId="4" xfId="1" applyFont="1" applyBorder="1"/>
    <xf numFmtId="38" fontId="0" fillId="0" borderId="19" xfId="1" applyFont="1" applyBorder="1"/>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21" xfId="0" applyBorder="1" applyAlignment="1">
      <alignment horizontal="center"/>
    </xf>
    <xf numFmtId="38" fontId="0" fillId="0" borderId="22" xfId="0" applyNumberFormat="1" applyBorder="1" applyAlignment="1">
      <alignment horizontal="right"/>
    </xf>
    <xf numFmtId="38" fontId="0" fillId="0" borderId="23" xfId="1" applyFont="1" applyBorder="1"/>
    <xf numFmtId="38" fontId="0" fillId="0" borderId="24" xfId="1" applyFont="1" applyBorder="1"/>
    <xf numFmtId="0" fontId="0" fillId="0" borderId="20" xfId="0" applyBorder="1" applyAlignment="1">
      <alignment horizontal="center"/>
    </xf>
    <xf numFmtId="0" fontId="0" fillId="0" borderId="27" xfId="0" applyBorder="1" applyAlignment="1">
      <alignment horizontal="center"/>
    </xf>
    <xf numFmtId="38" fontId="0" fillId="0" borderId="26" xfId="1" applyFont="1" applyBorder="1"/>
    <xf numFmtId="38" fontId="0" fillId="0" borderId="28" xfId="1" applyFont="1" applyBorder="1"/>
    <xf numFmtId="38" fontId="0" fillId="0" borderId="29" xfId="1" applyFont="1" applyBorder="1"/>
    <xf numFmtId="10" fontId="0" fillId="0" borderId="3" xfId="2" applyNumberFormat="1" applyFont="1" applyBorder="1" applyAlignment="1">
      <alignment horizontal="right"/>
    </xf>
    <xf numFmtId="10" fontId="0" fillId="0" borderId="27" xfId="2" applyNumberFormat="1" applyFont="1" applyBorder="1" applyAlignment="1">
      <alignment horizontal="right"/>
    </xf>
    <xf numFmtId="0" fontId="0" fillId="0" borderId="32" xfId="0" applyBorder="1" applyAlignment="1">
      <alignment horizontal="center"/>
    </xf>
    <xf numFmtId="10" fontId="0" fillId="0" borderId="9" xfId="2" applyNumberFormat="1" applyFont="1" applyBorder="1" applyAlignment="1">
      <alignment horizontal="right"/>
    </xf>
    <xf numFmtId="10" fontId="0" fillId="0" borderId="11" xfId="2" applyNumberFormat="1" applyFont="1" applyBorder="1" applyAlignment="1">
      <alignment horizontal="right"/>
    </xf>
    <xf numFmtId="0" fontId="5" fillId="0" borderId="0" xfId="0" applyFont="1"/>
    <xf numFmtId="49" fontId="0" fillId="0" borderId="0" xfId="0" applyNumberFormat="1"/>
    <xf numFmtId="49" fontId="0" fillId="0" borderId="2" xfId="0" applyNumberFormat="1" applyBorder="1"/>
    <xf numFmtId="49" fontId="4" fillId="0" borderId="2" xfId="3" applyNumberFormat="1" applyBorder="1"/>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4" fillId="0" borderId="0" xfId="0" applyFont="1"/>
    <xf numFmtId="0" fontId="15" fillId="0" borderId="0" xfId="3" applyFont="1"/>
    <xf numFmtId="31" fontId="9" fillId="0" borderId="0" xfId="0" applyNumberFormat="1" applyFont="1" applyAlignment="1">
      <alignment horizontal="left" vertical="top"/>
    </xf>
    <xf numFmtId="0" fontId="16" fillId="0" borderId="0" xfId="3" applyFont="1"/>
    <xf numFmtId="0" fontId="17" fillId="0" borderId="0" xfId="0" applyFont="1"/>
    <xf numFmtId="0" fontId="0" fillId="0" borderId="2" xfId="0" applyBorder="1" applyAlignment="1">
      <alignment vertical="center"/>
    </xf>
    <xf numFmtId="0" fontId="0" fillId="0" borderId="2" xfId="0" applyBorder="1" applyAlignment="1">
      <alignment vertical="center" wrapText="1"/>
    </xf>
    <xf numFmtId="0" fontId="0" fillId="0" borderId="0" xfId="0" applyAlignment="1">
      <alignment horizontal="right"/>
    </xf>
    <xf numFmtId="38" fontId="0" fillId="6" borderId="2" xfId="1" applyFont="1" applyFill="1" applyBorder="1"/>
    <xf numFmtId="38" fontId="0" fillId="6" borderId="10" xfId="1" applyFont="1" applyFill="1" applyBorder="1"/>
    <xf numFmtId="10" fontId="0" fillId="6" borderId="2" xfId="2" applyNumberFormat="1" applyFont="1" applyFill="1" applyBorder="1"/>
    <xf numFmtId="10" fontId="0" fillId="6" borderId="5" xfId="2" applyNumberFormat="1" applyFont="1" applyFill="1" applyBorder="1"/>
    <xf numFmtId="10" fontId="0" fillId="6" borderId="12" xfId="2" applyNumberFormat="1" applyFont="1" applyFill="1" applyBorder="1"/>
    <xf numFmtId="10" fontId="0" fillId="6" borderId="32" xfId="2" applyNumberFormat="1" applyFont="1" applyFill="1" applyBorder="1"/>
    <xf numFmtId="10" fontId="0" fillId="6" borderId="10" xfId="2" applyNumberFormat="1" applyFont="1" applyFill="1" applyBorder="1"/>
    <xf numFmtId="10" fontId="0" fillId="6" borderId="13" xfId="2" applyNumberFormat="1" applyFont="1" applyFill="1" applyBorder="1"/>
    <xf numFmtId="38" fontId="0" fillId="0" borderId="0" xfId="1" applyFont="1"/>
    <xf numFmtId="49" fontId="4" fillId="0" borderId="0" xfId="3" applyNumberFormat="1"/>
    <xf numFmtId="0" fontId="3" fillId="7" borderId="30" xfId="0" applyFont="1" applyFill="1" applyBorder="1" applyAlignment="1">
      <alignment horizontal="center"/>
    </xf>
    <xf numFmtId="0" fontId="3" fillId="7" borderId="7" xfId="0" applyFont="1" applyFill="1" applyBorder="1" applyAlignment="1">
      <alignment horizontal="center"/>
    </xf>
    <xf numFmtId="0" fontId="3" fillId="7" borderId="8" xfId="0" applyFont="1" applyFill="1" applyBorder="1" applyAlignment="1">
      <alignment horizontal="center"/>
    </xf>
    <xf numFmtId="0" fontId="3" fillId="7" borderId="6" xfId="0" applyFont="1" applyFill="1" applyBorder="1" applyAlignment="1">
      <alignment horizontal="center"/>
    </xf>
    <xf numFmtId="0" fontId="0" fillId="0" borderId="14" xfId="0" applyBorder="1" applyAlignment="1">
      <alignment horizontal="center"/>
    </xf>
    <xf numFmtId="0" fontId="0" fillId="0" borderId="20" xfId="0" applyBorder="1" applyAlignment="1">
      <alignment horizontal="center"/>
    </xf>
    <xf numFmtId="0" fontId="3" fillId="4" borderId="6" xfId="0" applyFont="1" applyFill="1" applyBorder="1" applyAlignment="1">
      <alignment horizontal="center"/>
    </xf>
    <xf numFmtId="0" fontId="3" fillId="4" borderId="7" xfId="0" applyFont="1" applyFill="1" applyBorder="1" applyAlignment="1">
      <alignment horizontal="center"/>
    </xf>
    <xf numFmtId="0" fontId="3" fillId="4" borderId="8" xfId="0" applyFont="1" applyFill="1" applyBorder="1" applyAlignment="1">
      <alignment horizontal="center"/>
    </xf>
    <xf numFmtId="0" fontId="3" fillId="5" borderId="30" xfId="0" applyFont="1" applyFill="1" applyBorder="1" applyAlignment="1">
      <alignment horizontal="center"/>
    </xf>
    <xf numFmtId="0" fontId="3" fillId="5" borderId="7" xfId="0" applyFont="1" applyFill="1" applyBorder="1" applyAlignment="1">
      <alignment horizontal="center"/>
    </xf>
    <xf numFmtId="0" fontId="3" fillId="5" borderId="31"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xf numFmtId="0" fontId="3" fillId="2" borderId="8" xfId="0" applyFont="1" applyFill="1" applyBorder="1" applyAlignment="1">
      <alignment horizontal="center"/>
    </xf>
    <xf numFmtId="0" fontId="3" fillId="3" borderId="6" xfId="0" applyFont="1" applyFill="1" applyBorder="1" applyAlignment="1">
      <alignment horizontal="center"/>
    </xf>
    <xf numFmtId="0" fontId="3" fillId="3" borderId="7" xfId="0" applyFont="1" applyFill="1" applyBorder="1" applyAlignment="1">
      <alignment horizontal="center"/>
    </xf>
    <xf numFmtId="0" fontId="3" fillId="3" borderId="8" xfId="0" applyFont="1" applyFill="1" applyBorder="1" applyAlignment="1">
      <alignment horizontal="center"/>
    </xf>
    <xf numFmtId="0" fontId="3" fillId="4" borderId="30" xfId="0" applyFont="1" applyFill="1" applyBorder="1" applyAlignment="1">
      <alignment horizontal="center"/>
    </xf>
    <xf numFmtId="0" fontId="0" fillId="0" borderId="1" xfId="0" applyBorder="1" applyAlignment="1">
      <alignment horizontal="center"/>
    </xf>
    <xf numFmtId="0" fontId="0" fillId="0" borderId="25" xfId="0" applyBorder="1" applyAlignment="1">
      <alignment horizontal="center"/>
    </xf>
    <xf numFmtId="0" fontId="3" fillId="5" borderId="6" xfId="0" applyFont="1" applyFill="1" applyBorder="1" applyAlignment="1">
      <alignment horizontal="center"/>
    </xf>
    <xf numFmtId="0" fontId="3" fillId="5" borderId="8" xfId="0" applyFont="1" applyFill="1" applyBorder="1" applyAlignment="1">
      <alignment horizontal="center"/>
    </xf>
    <xf numFmtId="49" fontId="0" fillId="0" borderId="2" xfId="0" applyNumberFormat="1" applyBorder="1" applyAlignment="1">
      <alignment horizontal="center"/>
    </xf>
    <xf numFmtId="0" fontId="4" fillId="0" borderId="0" xfId="3"/>
  </cellXfs>
  <cellStyles count="6">
    <cellStyle name="パーセント" xfId="2" builtinId="5"/>
    <cellStyle name="ハイパーリンク" xfId="3" builtinId="8"/>
    <cellStyle name="桁区切り" xfId="1" builtinId="6"/>
    <cellStyle name="桁区切り 2" xfId="5" xr:uid="{B07EFC7C-3085-4A98-B1FF-5E56B6126AD9}"/>
    <cellStyle name="標準" xfId="0" builtinId="0"/>
    <cellStyle name="標準 2" xfId="4" xr:uid="{FFC1B8E8-1990-4B59-9802-E067E3AFB776}"/>
  </cellStyles>
  <dxfs count="0"/>
  <tableStyles count="0" defaultTableStyle="TableStyleMedium9" defaultPivotStyle="PivotStyleMedium7"/>
  <colors>
    <mruColors>
      <color rgb="FF01C301"/>
      <color rgb="FFE2306C"/>
      <color rgb="FF3E739B"/>
      <color rgb="FF00ACEE"/>
      <color rgb="FF2F5198"/>
      <color rgb="FF5BE629"/>
      <color rgb="FF00B9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find-model.jp/insta-lab/find-model/?id=document" TargetMode="External"/><Relationship Id="rId2" Type="http://schemas.openxmlformats.org/officeDocument/2006/relationships/hyperlink" Target="https://find-model.jp/insta-lab/?id=document" TargetMode="External"/><Relationship Id="rId1" Type="http://schemas.openxmlformats.org/officeDocument/2006/relationships/hyperlink" Target="https://find-model.jp/insta-lab/?id=document" TargetMode="External"/><Relationship Id="rId6" Type="http://schemas.openxmlformats.org/officeDocument/2006/relationships/hyperlink" Target="https://about.find-model.jp/contact" TargetMode="External"/><Relationship Id="rId5" Type="http://schemas.openxmlformats.org/officeDocument/2006/relationships/hyperlink" Target="https://about.find-model.jp/contact/?id=document" TargetMode="External"/><Relationship Id="rId4" Type="http://schemas.openxmlformats.org/officeDocument/2006/relationships/hyperlink" Target="https://find-model.jp/sns/index.html?id=documen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googleblog.blogspot.com/2013/10/google-hangouts-and-photos-save-some.html" TargetMode="External"/><Relationship Id="rId13" Type="http://schemas.openxmlformats.org/officeDocument/2006/relationships/hyperlink" Target="https://www.statista.com/statistics/260819/number-of-monthly-active-whatsapp-users/" TargetMode="External"/><Relationship Id="rId18" Type="http://schemas.openxmlformats.org/officeDocument/2006/relationships/hyperlink" Target="https://markezine.jp/article/detail/30264" TargetMode="External"/><Relationship Id="rId3" Type="http://schemas.openxmlformats.org/officeDocument/2006/relationships/hyperlink" Target="https://investor.fb.com/investor-events/event-details/2019/Facebook-Q4-2018-Earnings/default.aspx" TargetMode="External"/><Relationship Id="rId21" Type="http://schemas.openxmlformats.org/officeDocument/2006/relationships/printerSettings" Target="../printerSettings/printerSettings3.bin"/><Relationship Id="rId7" Type="http://schemas.openxmlformats.org/officeDocument/2006/relationships/hyperlink" Target="https://investor.twitterinc.com/" TargetMode="External"/><Relationship Id="rId12" Type="http://schemas.openxmlformats.org/officeDocument/2006/relationships/hyperlink" Target="https://www.statista.com/statistics/256235/total-cumulative-number-of-tumblr-blogs/" TargetMode="External"/><Relationship Id="rId17" Type="http://schemas.openxmlformats.org/officeDocument/2006/relationships/hyperlink" Target="https://linecorp.com/ja/ir/library/" TargetMode="External"/><Relationship Id="rId2" Type="http://schemas.openxmlformats.org/officeDocument/2006/relationships/hyperlink" Target="https://ja.newsroom.fb.com/news/2018/11/japan_maaupdate/" TargetMode="External"/><Relationship Id="rId16" Type="http://schemas.openxmlformats.org/officeDocument/2006/relationships/hyperlink" Target="https://news.linkedin.com/about-us" TargetMode="External"/><Relationship Id="rId20" Type="http://schemas.openxmlformats.org/officeDocument/2006/relationships/hyperlink" Target="https://www.netratings.co.jp/news_release/2018/12/Newsrelease20181225.html" TargetMode="External"/><Relationship Id="rId1" Type="http://schemas.openxmlformats.org/officeDocument/2006/relationships/hyperlink" Target="https://business.instagram.com/" TargetMode="External"/><Relationship Id="rId6" Type="http://schemas.openxmlformats.org/officeDocument/2006/relationships/hyperlink" Target="https://linecorp.com/ja/ir/library/" TargetMode="External"/><Relationship Id="rId11" Type="http://schemas.openxmlformats.org/officeDocument/2006/relationships/hyperlink" Target="https://www.omnicoreagency.com/snapchat-statistics/" TargetMode="External"/><Relationship Id="rId5" Type="http://schemas.openxmlformats.org/officeDocument/2006/relationships/hyperlink" Target="https://twitter.com/TwitterJP/status/923671036758958080" TargetMode="External"/><Relationship Id="rId15" Type="http://schemas.openxmlformats.org/officeDocument/2006/relationships/hyperlink" Target="https://www.scmp.com/tech/article/2155580/tik-tok-hits-500-million-global-monthly-active-users-china-social-media-video" TargetMode="External"/><Relationship Id="rId10" Type="http://schemas.openxmlformats.org/officeDocument/2006/relationships/hyperlink" Target="https://www.statista.com/statistics/255778/number-of-active-wechat-messenger-accounts/" TargetMode="External"/><Relationship Id="rId19" Type="http://schemas.openxmlformats.org/officeDocument/2006/relationships/hyperlink" Target="https://www.youtube.com/intl/ja/yt/about/press/" TargetMode="External"/><Relationship Id="rId4" Type="http://schemas.openxmlformats.org/officeDocument/2006/relationships/hyperlink" Target="http://www.itmedia.co.jp/business/articles/1709/15/news038.html" TargetMode="External"/><Relationship Id="rId9" Type="http://schemas.openxmlformats.org/officeDocument/2006/relationships/hyperlink" Target="https://business.pinterest.com/ja" TargetMode="External"/><Relationship Id="rId14" Type="http://schemas.openxmlformats.org/officeDocument/2006/relationships/hyperlink" Target="https://www.kakaocorp.com/ir/referenceRoom/earningsAnnouncement?lang=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48"/>
  <sheetViews>
    <sheetView tabSelected="1" zoomScaleNormal="100" workbookViewId="0"/>
  </sheetViews>
  <sheetFormatPr defaultColWidth="12.6640625" defaultRowHeight="19.8"/>
  <cols>
    <col min="1" max="1" width="6" style="40" customWidth="1"/>
    <col min="2" max="3" width="12.75" style="40" customWidth="1"/>
    <col min="4" max="4" width="12.6640625" style="40" customWidth="1"/>
    <col min="5" max="16384" width="12.6640625" style="40"/>
  </cols>
  <sheetData>
    <row r="2" spans="2:2" ht="28.8">
      <c r="B2" s="39" t="s">
        <v>111</v>
      </c>
    </row>
    <row r="3" spans="2:2">
      <c r="B3" s="40" t="s">
        <v>112</v>
      </c>
    </row>
    <row r="4" spans="2:2">
      <c r="B4" s="41" t="s">
        <v>173</v>
      </c>
    </row>
    <row r="5" spans="2:2">
      <c r="B5" s="41" t="s">
        <v>113</v>
      </c>
    </row>
    <row r="6" spans="2:2">
      <c r="B6" s="41" t="s">
        <v>174</v>
      </c>
    </row>
    <row r="7" spans="2:2">
      <c r="B7" s="41"/>
    </row>
    <row r="8" spans="2:2">
      <c r="B8" s="41"/>
    </row>
    <row r="9" spans="2:2" ht="28.8">
      <c r="B9" s="42" t="s">
        <v>36</v>
      </c>
    </row>
    <row r="11" spans="2:2">
      <c r="B11" s="43" t="s">
        <v>114</v>
      </c>
    </row>
    <row r="13" spans="2:2">
      <c r="B13" s="43" t="s">
        <v>109</v>
      </c>
    </row>
    <row r="14" spans="2:2">
      <c r="B14" s="43" t="s">
        <v>122</v>
      </c>
    </row>
    <row r="15" spans="2:2">
      <c r="B15" s="40" t="s">
        <v>115</v>
      </c>
    </row>
    <row r="16" spans="2:2">
      <c r="B16" s="40" t="s">
        <v>116</v>
      </c>
    </row>
    <row r="17" spans="2:2">
      <c r="B17" s="44" t="s">
        <v>110</v>
      </c>
    </row>
    <row r="18" spans="2:2">
      <c r="B18" s="44"/>
    </row>
    <row r="20" spans="2:2" ht="28.8">
      <c r="B20" s="42" t="s">
        <v>175</v>
      </c>
    </row>
    <row r="22" spans="2:2">
      <c r="B22" s="43" t="s">
        <v>37</v>
      </c>
    </row>
    <row r="23" spans="2:2">
      <c r="B23" s="40" t="s">
        <v>38</v>
      </c>
    </row>
    <row r="24" spans="2:2">
      <c r="B24" s="43" t="s">
        <v>39</v>
      </c>
    </row>
    <row r="26" spans="2:2">
      <c r="B26" s="43" t="s">
        <v>119</v>
      </c>
    </row>
    <row r="27" spans="2:2">
      <c r="B27" s="43" t="s">
        <v>120</v>
      </c>
    </row>
    <row r="28" spans="2:2">
      <c r="B28" s="43" t="s">
        <v>123</v>
      </c>
    </row>
    <row r="29" spans="2:2">
      <c r="B29" s="43" t="s">
        <v>121</v>
      </c>
    </row>
    <row r="30" spans="2:2">
      <c r="B30" s="43"/>
    </row>
    <row r="31" spans="2:2" ht="26.4">
      <c r="B31" s="45" t="s">
        <v>49</v>
      </c>
    </row>
    <row r="32" spans="2:2" ht="26.4">
      <c r="B32" s="45" t="s">
        <v>117</v>
      </c>
    </row>
    <row r="34" spans="2:3">
      <c r="B34" s="43" t="s">
        <v>40</v>
      </c>
    </row>
    <row r="37" spans="2:3" ht="28.8">
      <c r="B37" s="42" t="s">
        <v>124</v>
      </c>
    </row>
    <row r="39" spans="2:3">
      <c r="B39" s="40" t="s">
        <v>41</v>
      </c>
      <c r="C39" s="40" t="s">
        <v>42</v>
      </c>
    </row>
    <row r="40" spans="2:3">
      <c r="B40" s="40" t="s">
        <v>43</v>
      </c>
      <c r="C40" s="46">
        <v>42614</v>
      </c>
    </row>
    <row r="41" spans="2:3">
      <c r="B41" s="40" t="s">
        <v>46</v>
      </c>
      <c r="C41" s="40" t="s">
        <v>47</v>
      </c>
    </row>
    <row r="42" spans="2:3">
      <c r="B42" s="40" t="s">
        <v>45</v>
      </c>
      <c r="C42" s="40" t="s">
        <v>59</v>
      </c>
    </row>
    <row r="43" spans="2:3">
      <c r="B43" s="40" t="s">
        <v>44</v>
      </c>
      <c r="C43" s="40" t="s">
        <v>60</v>
      </c>
    </row>
    <row r="44" spans="2:3" ht="20.399999999999999">
      <c r="B44" s="40" t="s">
        <v>48</v>
      </c>
      <c r="C44" s="86" t="s">
        <v>50</v>
      </c>
    </row>
    <row r="45" spans="2:3">
      <c r="C45" s="47" t="s">
        <v>52</v>
      </c>
    </row>
    <row r="46" spans="2:3">
      <c r="C46" s="47" t="s">
        <v>51</v>
      </c>
    </row>
    <row r="47" spans="2:3">
      <c r="B47" s="40" t="s">
        <v>53</v>
      </c>
      <c r="C47" s="47" t="s">
        <v>118</v>
      </c>
    </row>
    <row r="48" spans="2:3">
      <c r="C48" s="40" t="s">
        <v>54</v>
      </c>
    </row>
  </sheetData>
  <phoneticPr fontId="2"/>
  <hyperlinks>
    <hyperlink ref="B31" r:id="rId1" xr:uid="{00000000-0004-0000-0000-000000000000}"/>
    <hyperlink ref="C46" r:id="rId2" xr:uid="{00000000-0004-0000-0000-000001000000}"/>
    <hyperlink ref="C44" r:id="rId3" xr:uid="{00000000-0004-0000-0000-000002000000}"/>
    <hyperlink ref="C45" r:id="rId4" xr:uid="{00000000-0004-0000-0000-000003000000}"/>
    <hyperlink ref="B32" r:id="rId5" xr:uid="{00000000-0004-0000-0000-000005000000}"/>
    <hyperlink ref="C47" r:id="rId6" xr:uid="{9CDA052A-19FA-4A6E-A956-3946425ED3E3}"/>
  </hyperlink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50"/>
  <sheetViews>
    <sheetView zoomScale="55" zoomScaleNormal="55" workbookViewId="0"/>
  </sheetViews>
  <sheetFormatPr defaultColWidth="12.6640625" defaultRowHeight="19.2"/>
  <cols>
    <col min="1" max="1" width="4.83203125" customWidth="1"/>
    <col min="3" max="3" width="31.4140625" customWidth="1"/>
  </cols>
  <sheetData>
    <row r="2" spans="2:18" ht="21.6">
      <c r="B2" s="33" t="s">
        <v>13</v>
      </c>
    </row>
    <row r="3" spans="2:18">
      <c r="C3" t="s">
        <v>14</v>
      </c>
    </row>
    <row r="4" spans="2:18">
      <c r="C4" t="s">
        <v>176</v>
      </c>
    </row>
    <row r="5" spans="2:18">
      <c r="C5" t="s">
        <v>21</v>
      </c>
    </row>
    <row r="6" spans="2:18" ht="21.6">
      <c r="C6" t="s">
        <v>171</v>
      </c>
    </row>
    <row r="8" spans="2:18" ht="21.6">
      <c r="B8" s="33" t="s">
        <v>164</v>
      </c>
    </row>
    <row r="9" spans="2:18" ht="19.8" thickBot="1"/>
    <row r="10" spans="2:18" ht="26.4">
      <c r="C10" s="66"/>
      <c r="D10" s="83" t="s">
        <v>15</v>
      </c>
      <c r="E10" s="72"/>
      <c r="F10" s="84"/>
      <c r="G10" s="74" t="s">
        <v>16</v>
      </c>
      <c r="H10" s="75"/>
      <c r="I10" s="76"/>
      <c r="J10" s="77" t="s">
        <v>17</v>
      </c>
      <c r="K10" s="78"/>
      <c r="L10" s="79"/>
      <c r="M10" s="68" t="s">
        <v>18</v>
      </c>
      <c r="N10" s="69"/>
      <c r="O10" s="70"/>
      <c r="P10" s="65" t="s">
        <v>156</v>
      </c>
      <c r="Q10" s="63"/>
      <c r="R10" s="64"/>
    </row>
    <row r="11" spans="2:18" ht="19.8" thickBot="1">
      <c r="C11" s="67"/>
      <c r="D11" s="16" t="s">
        <v>20</v>
      </c>
      <c r="E11" s="17" t="s">
        <v>11</v>
      </c>
      <c r="F11" s="18" t="s">
        <v>12</v>
      </c>
      <c r="G11" s="16" t="s">
        <v>20</v>
      </c>
      <c r="H11" s="17" t="s">
        <v>11</v>
      </c>
      <c r="I11" s="18" t="s">
        <v>12</v>
      </c>
      <c r="J11" s="16" t="s">
        <v>20</v>
      </c>
      <c r="K11" s="17" t="s">
        <v>11</v>
      </c>
      <c r="L11" s="18" t="s">
        <v>12</v>
      </c>
      <c r="M11" s="16" t="s">
        <v>20</v>
      </c>
      <c r="N11" s="17" t="s">
        <v>11</v>
      </c>
      <c r="O11" s="18" t="s">
        <v>12</v>
      </c>
      <c r="P11" s="16" t="s">
        <v>20</v>
      </c>
      <c r="Q11" s="17" t="s">
        <v>11</v>
      </c>
      <c r="R11" s="18" t="s">
        <v>12</v>
      </c>
    </row>
    <row r="12" spans="2:18">
      <c r="C12" s="12" t="s">
        <v>155</v>
      </c>
      <c r="D12" s="13">
        <f>SUM(E12:F12)</f>
        <v>476.46000000000004</v>
      </c>
      <c r="E12" s="14">
        <f t="shared" ref="E12:F17" si="0">E29*E43</f>
        <v>218.16</v>
      </c>
      <c r="F12" s="15">
        <f t="shared" si="0"/>
        <v>258.3</v>
      </c>
      <c r="G12" s="13">
        <f>SUM(H12:I12)</f>
        <v>148.62</v>
      </c>
      <c r="H12" s="14">
        <f t="shared" ref="H12:I17" si="1">E29*H43</f>
        <v>96.960000000000008</v>
      </c>
      <c r="I12" s="15">
        <f t="shared" si="1"/>
        <v>51.66</v>
      </c>
      <c r="J12" s="13">
        <f>SUM(K12:L12)</f>
        <v>406.3</v>
      </c>
      <c r="K12" s="14">
        <f t="shared" ref="K12:L17" si="2">E29*K43</f>
        <v>193.92000000000002</v>
      </c>
      <c r="L12" s="15">
        <f t="shared" si="2"/>
        <v>212.38</v>
      </c>
      <c r="M12" s="13">
        <f>SUM(N12:O12)</f>
        <v>352.4</v>
      </c>
      <c r="N12" s="14">
        <f t="shared" ref="N12:O17" si="3">E29*N43</f>
        <v>151.5</v>
      </c>
      <c r="O12" s="15">
        <f t="shared" si="3"/>
        <v>200.89999999999998</v>
      </c>
      <c r="P12" s="13">
        <f>SUM(Q12:R12)</f>
        <v>428.62</v>
      </c>
      <c r="Q12" s="14">
        <f>E29*Q43</f>
        <v>181.79999999999998</v>
      </c>
      <c r="R12" s="15">
        <f>F29*R43</f>
        <v>246.82</v>
      </c>
    </row>
    <row r="13" spans="2:18">
      <c r="C13" s="10" t="s">
        <v>6</v>
      </c>
      <c r="D13" s="5">
        <f t="shared" ref="D13:D17" si="4">SUM(E13:F13)</f>
        <v>972.81999999999994</v>
      </c>
      <c r="E13" s="4">
        <f t="shared" si="0"/>
        <v>450.79999999999995</v>
      </c>
      <c r="F13" s="6">
        <f t="shared" si="0"/>
        <v>522.02</v>
      </c>
      <c r="G13" s="5">
        <f t="shared" ref="G13:G17" si="5">SUM(H13:I13)</f>
        <v>462.87</v>
      </c>
      <c r="H13" s="4">
        <f t="shared" si="1"/>
        <v>238.28</v>
      </c>
      <c r="I13" s="6">
        <f t="shared" si="1"/>
        <v>224.59</v>
      </c>
      <c r="J13" s="5">
        <f t="shared" ref="J13:J17" si="6">SUM(K13:L13)</f>
        <v>805.6</v>
      </c>
      <c r="K13" s="4">
        <f t="shared" si="2"/>
        <v>392.84</v>
      </c>
      <c r="L13" s="6">
        <f t="shared" si="2"/>
        <v>412.76000000000005</v>
      </c>
      <c r="M13" s="5">
        <f t="shared" ref="M13:M17" si="7">SUM(N13:O13)</f>
        <v>496.7</v>
      </c>
      <c r="N13" s="4">
        <f t="shared" si="3"/>
        <v>193.2</v>
      </c>
      <c r="O13" s="6">
        <f t="shared" si="3"/>
        <v>303.5</v>
      </c>
      <c r="P13" s="5">
        <f t="shared" ref="P13:P17" si="8">SUM(Q13:R13)</f>
        <v>917.45</v>
      </c>
      <c r="Q13" s="14">
        <f>E30*Q44</f>
        <v>437.92</v>
      </c>
      <c r="R13" s="15">
        <f t="shared" ref="R13:R17" si="9">F30*R44</f>
        <v>479.53000000000003</v>
      </c>
    </row>
    <row r="14" spans="2:18">
      <c r="C14" s="10" t="s">
        <v>7</v>
      </c>
      <c r="D14" s="5">
        <f t="shared" si="4"/>
        <v>1073.3800000000001</v>
      </c>
      <c r="E14" s="4">
        <f t="shared" si="0"/>
        <v>487.08000000000004</v>
      </c>
      <c r="F14" s="6">
        <f t="shared" si="0"/>
        <v>586.29999999999995</v>
      </c>
      <c r="G14" s="5">
        <f t="shared" si="5"/>
        <v>537.83999999999992</v>
      </c>
      <c r="H14" s="4">
        <f t="shared" si="1"/>
        <v>280.44</v>
      </c>
      <c r="I14" s="6">
        <f t="shared" si="1"/>
        <v>257.39999999999998</v>
      </c>
      <c r="J14" s="5">
        <f t="shared" si="6"/>
        <v>654.08000000000004</v>
      </c>
      <c r="K14" s="4">
        <f t="shared" si="2"/>
        <v>339.48</v>
      </c>
      <c r="L14" s="6">
        <f t="shared" si="2"/>
        <v>314.60000000000002</v>
      </c>
      <c r="M14" s="5">
        <f t="shared" si="7"/>
        <v>528.16000000000008</v>
      </c>
      <c r="N14" s="4">
        <f t="shared" si="3"/>
        <v>199.26000000000002</v>
      </c>
      <c r="O14" s="6">
        <f t="shared" si="3"/>
        <v>328.90000000000003</v>
      </c>
      <c r="P14" s="5">
        <f t="shared" si="8"/>
        <v>1119.27</v>
      </c>
      <c r="Q14" s="14">
        <f t="shared" ref="Q14:Q17" si="10">E31*Q45</f>
        <v>583.02</v>
      </c>
      <c r="R14" s="15">
        <f t="shared" si="9"/>
        <v>536.25</v>
      </c>
    </row>
    <row r="15" spans="2:18">
      <c r="C15" s="10" t="s">
        <v>8</v>
      </c>
      <c r="D15" s="5">
        <f t="shared" si="4"/>
        <v>1412.72</v>
      </c>
      <c r="E15" s="4">
        <f t="shared" si="0"/>
        <v>719.72</v>
      </c>
      <c r="F15" s="6">
        <f t="shared" si="0"/>
        <v>693</v>
      </c>
      <c r="G15" s="5">
        <f t="shared" si="5"/>
        <v>646.76</v>
      </c>
      <c r="H15" s="4">
        <f t="shared" si="1"/>
        <v>378.8</v>
      </c>
      <c r="I15" s="6">
        <f t="shared" si="1"/>
        <v>267.95999999999998</v>
      </c>
      <c r="J15" s="5">
        <f t="shared" si="6"/>
        <v>665.7</v>
      </c>
      <c r="K15" s="4">
        <f t="shared" si="2"/>
        <v>397.74</v>
      </c>
      <c r="L15" s="6">
        <f t="shared" si="2"/>
        <v>267.95999999999998</v>
      </c>
      <c r="M15" s="5">
        <f t="shared" si="7"/>
        <v>618.34999999999991</v>
      </c>
      <c r="N15" s="4">
        <f t="shared" si="3"/>
        <v>350.39</v>
      </c>
      <c r="O15" s="6">
        <f t="shared" si="3"/>
        <v>267.95999999999998</v>
      </c>
      <c r="P15" s="5">
        <f t="shared" si="8"/>
        <v>1433.27</v>
      </c>
      <c r="Q15" s="14">
        <f t="shared" si="10"/>
        <v>804.94999999999993</v>
      </c>
      <c r="R15" s="15">
        <f t="shared" si="9"/>
        <v>628.32000000000005</v>
      </c>
    </row>
    <row r="16" spans="2:18">
      <c r="C16" s="10" t="s">
        <v>9</v>
      </c>
      <c r="D16" s="5">
        <f t="shared" si="4"/>
        <v>1189.92</v>
      </c>
      <c r="E16" s="4">
        <f t="shared" si="0"/>
        <v>596.43999999999994</v>
      </c>
      <c r="F16" s="6">
        <f t="shared" si="0"/>
        <v>593.48</v>
      </c>
      <c r="G16" s="5">
        <f t="shared" si="5"/>
        <v>659.68000000000006</v>
      </c>
      <c r="H16" s="4">
        <f t="shared" si="1"/>
        <v>411.06</v>
      </c>
      <c r="I16" s="6">
        <f t="shared" si="1"/>
        <v>248.62</v>
      </c>
      <c r="J16" s="5">
        <f t="shared" si="6"/>
        <v>627.31999999999994</v>
      </c>
      <c r="K16" s="4">
        <f t="shared" si="2"/>
        <v>354.64</v>
      </c>
      <c r="L16" s="6">
        <f t="shared" si="2"/>
        <v>272.68</v>
      </c>
      <c r="M16" s="5">
        <f t="shared" si="7"/>
        <v>425.9</v>
      </c>
      <c r="N16" s="4">
        <f t="shared" si="3"/>
        <v>169.26</v>
      </c>
      <c r="O16" s="6">
        <f t="shared" si="3"/>
        <v>256.64</v>
      </c>
      <c r="P16" s="5">
        <f t="shared" si="8"/>
        <v>1262.5</v>
      </c>
      <c r="Q16" s="14">
        <f t="shared" si="10"/>
        <v>677.04</v>
      </c>
      <c r="R16" s="15">
        <f t="shared" si="9"/>
        <v>585.46</v>
      </c>
    </row>
    <row r="17" spans="2:18" ht="19.8" thickBot="1">
      <c r="C17" s="19" t="s">
        <v>10</v>
      </c>
      <c r="D17" s="20">
        <f t="shared" si="4"/>
        <v>949</v>
      </c>
      <c r="E17" s="21">
        <f t="shared" si="0"/>
        <v>467.4</v>
      </c>
      <c r="F17" s="22">
        <f t="shared" si="0"/>
        <v>481.6</v>
      </c>
      <c r="G17" s="20">
        <f t="shared" si="5"/>
        <v>502.4</v>
      </c>
      <c r="H17" s="21">
        <f t="shared" si="1"/>
        <v>278.8</v>
      </c>
      <c r="I17" s="22">
        <f t="shared" si="1"/>
        <v>223.6</v>
      </c>
      <c r="J17" s="20">
        <f t="shared" si="6"/>
        <v>292.60000000000002</v>
      </c>
      <c r="K17" s="21">
        <f t="shared" si="2"/>
        <v>172.2</v>
      </c>
      <c r="L17" s="22">
        <f t="shared" si="2"/>
        <v>120.4</v>
      </c>
      <c r="M17" s="20">
        <f t="shared" si="7"/>
        <v>250.8</v>
      </c>
      <c r="N17" s="21">
        <f t="shared" si="3"/>
        <v>147.6</v>
      </c>
      <c r="O17" s="22">
        <f t="shared" si="3"/>
        <v>103.2</v>
      </c>
      <c r="P17" s="20">
        <f t="shared" si="8"/>
        <v>1104</v>
      </c>
      <c r="Q17" s="21">
        <f t="shared" si="10"/>
        <v>639.6</v>
      </c>
      <c r="R17" s="22">
        <f t="shared" si="9"/>
        <v>464.40000000000003</v>
      </c>
    </row>
    <row r="18" spans="2:18" ht="19.8" thickTop="1">
      <c r="C18" s="12" t="s">
        <v>19</v>
      </c>
      <c r="D18" s="14">
        <f>SUM(D12:D17)</f>
        <v>6074.3</v>
      </c>
      <c r="E18" s="14">
        <f>SUM(E12:E17)</f>
        <v>2939.6</v>
      </c>
      <c r="F18" s="15">
        <f t="shared" ref="F18:O18" si="11">SUM(F12:F17)</f>
        <v>3134.7</v>
      </c>
      <c r="G18" s="14">
        <f t="shared" si="11"/>
        <v>2958.17</v>
      </c>
      <c r="H18" s="14">
        <f t="shared" si="11"/>
        <v>1684.34</v>
      </c>
      <c r="I18" s="15">
        <f t="shared" si="11"/>
        <v>1273.83</v>
      </c>
      <c r="J18" s="14">
        <f t="shared" si="11"/>
        <v>3451.6</v>
      </c>
      <c r="K18" s="14">
        <f t="shared" si="11"/>
        <v>1850.82</v>
      </c>
      <c r="L18" s="15">
        <f t="shared" si="11"/>
        <v>1600.7800000000002</v>
      </c>
      <c r="M18" s="14">
        <f t="shared" si="11"/>
        <v>2672.31</v>
      </c>
      <c r="N18" s="14">
        <f t="shared" si="11"/>
        <v>1211.21</v>
      </c>
      <c r="O18" s="15">
        <f t="shared" si="11"/>
        <v>1461.1000000000001</v>
      </c>
      <c r="P18" s="14">
        <f t="shared" ref="P18:R18" si="12">SUM(P12:P17)</f>
        <v>6265.1100000000006</v>
      </c>
      <c r="Q18" s="14">
        <f t="shared" si="12"/>
        <v>3324.33</v>
      </c>
      <c r="R18" s="15">
        <f t="shared" si="12"/>
        <v>2940.78</v>
      </c>
    </row>
    <row r="19" spans="2:18" ht="19.8" thickBot="1">
      <c r="C19" s="11" t="s">
        <v>35</v>
      </c>
      <c r="D19" s="7">
        <v>7900</v>
      </c>
      <c r="E19" s="8"/>
      <c r="F19" s="9"/>
      <c r="G19" s="7">
        <v>2800</v>
      </c>
      <c r="H19" s="8"/>
      <c r="I19" s="9"/>
      <c r="J19" s="7">
        <v>4500</v>
      </c>
      <c r="K19" s="8"/>
      <c r="L19" s="9"/>
      <c r="M19" s="7">
        <v>2900</v>
      </c>
      <c r="N19" s="8"/>
      <c r="O19" s="9"/>
      <c r="P19" s="7">
        <v>6200</v>
      </c>
      <c r="Q19" s="8"/>
      <c r="R19" s="9"/>
    </row>
    <row r="20" spans="2:18">
      <c r="C20" s="2"/>
      <c r="D20" s="2"/>
    </row>
    <row r="21" spans="2:18">
      <c r="C21" s="2"/>
      <c r="D21" s="2"/>
    </row>
    <row r="22" spans="2:18">
      <c r="B22" t="s">
        <v>55</v>
      </c>
      <c r="C22" s="2"/>
      <c r="D22" s="2"/>
    </row>
    <row r="23" spans="2:18">
      <c r="B23" t="s">
        <v>56</v>
      </c>
      <c r="C23" s="2"/>
      <c r="D23" s="2"/>
    </row>
    <row r="25" spans="2:18">
      <c r="B25" s="38" t="s">
        <v>160</v>
      </c>
    </row>
    <row r="26" spans="2:18" ht="19.8" thickBot="1">
      <c r="F26" s="51" t="s">
        <v>154</v>
      </c>
    </row>
    <row r="27" spans="2:18">
      <c r="C27" s="66"/>
      <c r="D27" s="81" t="s">
        <v>0</v>
      </c>
      <c r="E27" s="81"/>
      <c r="F27" s="82"/>
      <c r="G27" s="3"/>
    </row>
    <row r="28" spans="2:18" ht="19.8" thickBot="1">
      <c r="C28" s="67"/>
      <c r="D28" s="24" t="s">
        <v>20</v>
      </c>
      <c r="E28" s="17" t="s">
        <v>11</v>
      </c>
      <c r="F28" s="18" t="s">
        <v>12</v>
      </c>
      <c r="G28" s="3"/>
    </row>
    <row r="29" spans="2:18">
      <c r="C29" s="12" t="s">
        <v>155</v>
      </c>
      <c r="D29" s="4">
        <f>SUM(E29:F29)</f>
        <v>590</v>
      </c>
      <c r="E29" s="52">
        <v>303</v>
      </c>
      <c r="F29" s="53">
        <v>287</v>
      </c>
    </row>
    <row r="30" spans="2:18">
      <c r="C30" s="10" t="s">
        <v>6</v>
      </c>
      <c r="D30" s="4">
        <f t="shared" ref="D30:D34" si="13">SUM(E30:F30)</f>
        <v>1251</v>
      </c>
      <c r="E30" s="52">
        <v>644</v>
      </c>
      <c r="F30" s="53">
        <v>607</v>
      </c>
    </row>
    <row r="31" spans="2:18">
      <c r="C31" s="10" t="s">
        <v>7</v>
      </c>
      <c r="D31" s="4">
        <f t="shared" si="13"/>
        <v>1453</v>
      </c>
      <c r="E31" s="52">
        <v>738</v>
      </c>
      <c r="F31" s="53">
        <v>715</v>
      </c>
    </row>
    <row r="32" spans="2:18">
      <c r="C32" s="10" t="s">
        <v>8</v>
      </c>
      <c r="D32" s="4">
        <f t="shared" si="13"/>
        <v>1871</v>
      </c>
      <c r="E32" s="52">
        <v>947</v>
      </c>
      <c r="F32" s="53">
        <v>924</v>
      </c>
    </row>
    <row r="33" spans="2:18">
      <c r="C33" s="10" t="s">
        <v>9</v>
      </c>
      <c r="D33" s="4">
        <f t="shared" si="13"/>
        <v>1608</v>
      </c>
      <c r="E33" s="52">
        <v>806</v>
      </c>
      <c r="F33" s="53">
        <v>802</v>
      </c>
    </row>
    <row r="34" spans="2:18" ht="19.8" thickBot="1">
      <c r="C34" s="19" t="s">
        <v>10</v>
      </c>
      <c r="D34" s="21">
        <f t="shared" si="13"/>
        <v>1680</v>
      </c>
      <c r="E34" s="52">
        <v>820</v>
      </c>
      <c r="F34" s="53">
        <v>860</v>
      </c>
    </row>
    <row r="35" spans="2:18" ht="20.399999999999999" thickTop="1" thickBot="1">
      <c r="C35" s="23" t="s">
        <v>19</v>
      </c>
      <c r="D35" s="25">
        <f>SUM(D29:D34)</f>
        <v>8453</v>
      </c>
      <c r="E35" s="26">
        <f t="shared" ref="E35:F35" si="14">SUM(E29:E34)</f>
        <v>4258</v>
      </c>
      <c r="F35" s="27">
        <f t="shared" si="14"/>
        <v>4195</v>
      </c>
    </row>
    <row r="36" spans="2:18">
      <c r="C36" s="3"/>
      <c r="D36" s="60"/>
      <c r="E36" s="60"/>
      <c r="F36" s="60"/>
    </row>
    <row r="38" spans="2:18">
      <c r="B38" t="s">
        <v>158</v>
      </c>
    </row>
    <row r="39" spans="2:18">
      <c r="B39" t="s">
        <v>163</v>
      </c>
    </row>
    <row r="40" spans="2:18" ht="19.8" thickBot="1"/>
    <row r="41" spans="2:18" ht="26.4">
      <c r="C41" s="66"/>
      <c r="D41" s="71" t="s">
        <v>15</v>
      </c>
      <c r="E41" s="72"/>
      <c r="F41" s="73"/>
      <c r="G41" s="74" t="s">
        <v>16</v>
      </c>
      <c r="H41" s="75"/>
      <c r="I41" s="76"/>
      <c r="J41" s="77" t="s">
        <v>17</v>
      </c>
      <c r="K41" s="78"/>
      <c r="L41" s="79"/>
      <c r="M41" s="80" t="s">
        <v>18</v>
      </c>
      <c r="N41" s="69"/>
      <c r="O41" s="70"/>
      <c r="P41" s="62" t="s">
        <v>156</v>
      </c>
      <c r="Q41" s="63"/>
      <c r="R41" s="64"/>
    </row>
    <row r="42" spans="2:18" ht="19.8" thickBot="1">
      <c r="C42" s="67"/>
      <c r="D42" s="24" t="s">
        <v>20</v>
      </c>
      <c r="E42" s="17" t="s">
        <v>11</v>
      </c>
      <c r="F42" s="30" t="s">
        <v>12</v>
      </c>
      <c r="G42" s="16" t="s">
        <v>20</v>
      </c>
      <c r="H42" s="17" t="s">
        <v>11</v>
      </c>
      <c r="I42" s="18" t="s">
        <v>12</v>
      </c>
      <c r="J42" s="16" t="s">
        <v>20</v>
      </c>
      <c r="K42" s="17" t="s">
        <v>11</v>
      </c>
      <c r="L42" s="18" t="s">
        <v>12</v>
      </c>
      <c r="M42" s="24" t="s">
        <v>20</v>
      </c>
      <c r="N42" s="17" t="s">
        <v>11</v>
      </c>
      <c r="O42" s="18" t="s">
        <v>12</v>
      </c>
      <c r="P42" s="24" t="s">
        <v>20</v>
      </c>
      <c r="Q42" s="17" t="s">
        <v>11</v>
      </c>
      <c r="R42" s="18" t="s">
        <v>12</v>
      </c>
    </row>
    <row r="43" spans="2:18">
      <c r="C43" s="10" t="s">
        <v>155</v>
      </c>
      <c r="D43" s="28">
        <f t="shared" ref="D43:D48" si="15">D12/$D29</f>
        <v>0.80755932203389835</v>
      </c>
      <c r="E43" s="54">
        <v>0.72</v>
      </c>
      <c r="F43" s="55">
        <v>0.9</v>
      </c>
      <c r="G43" s="31">
        <f t="shared" ref="G43:G48" si="16">G12/$D29</f>
        <v>0.25189830508474575</v>
      </c>
      <c r="H43" s="54">
        <v>0.32</v>
      </c>
      <c r="I43" s="58">
        <v>0.18</v>
      </c>
      <c r="J43" s="31">
        <f t="shared" ref="J43:J48" si="17">J12/$D29</f>
        <v>0.68864406779661014</v>
      </c>
      <c r="K43" s="54">
        <v>0.64</v>
      </c>
      <c r="L43" s="58">
        <v>0.74</v>
      </c>
      <c r="M43" s="28">
        <f t="shared" ref="M43:M48" si="18">M12/$D29</f>
        <v>0.59728813559322025</v>
      </c>
      <c r="N43" s="54">
        <v>0.5</v>
      </c>
      <c r="O43" s="58">
        <v>0.7</v>
      </c>
      <c r="P43" s="28">
        <f t="shared" ref="P43:P48" si="19">P12/$D29</f>
        <v>0.7264745762711865</v>
      </c>
      <c r="Q43" s="54">
        <v>0.6</v>
      </c>
      <c r="R43" s="58">
        <v>0.86</v>
      </c>
    </row>
    <row r="44" spans="2:18">
      <c r="C44" s="10" t="s">
        <v>6</v>
      </c>
      <c r="D44" s="28">
        <f t="shared" si="15"/>
        <v>0.7776338928856914</v>
      </c>
      <c r="E44" s="54">
        <v>0.7</v>
      </c>
      <c r="F44" s="55">
        <v>0.86</v>
      </c>
      <c r="G44" s="31">
        <f t="shared" si="16"/>
        <v>0.37</v>
      </c>
      <c r="H44" s="54">
        <v>0.37</v>
      </c>
      <c r="I44" s="58">
        <v>0.37</v>
      </c>
      <c r="J44" s="31">
        <f t="shared" si="17"/>
        <v>0.64396482813749001</v>
      </c>
      <c r="K44" s="54">
        <v>0.61</v>
      </c>
      <c r="L44" s="58">
        <v>0.68</v>
      </c>
      <c r="M44" s="28">
        <f t="shared" si="18"/>
        <v>0.3970423661071143</v>
      </c>
      <c r="N44" s="54">
        <v>0.3</v>
      </c>
      <c r="O44" s="58">
        <v>0.5</v>
      </c>
      <c r="P44" s="28">
        <f t="shared" si="19"/>
        <v>0.73337330135891288</v>
      </c>
      <c r="Q44" s="54">
        <v>0.68</v>
      </c>
      <c r="R44" s="58">
        <v>0.79</v>
      </c>
    </row>
    <row r="45" spans="2:18">
      <c r="C45" s="10" t="s">
        <v>7</v>
      </c>
      <c r="D45" s="28">
        <f t="shared" si="15"/>
        <v>0.73873365450791473</v>
      </c>
      <c r="E45" s="54">
        <v>0.66</v>
      </c>
      <c r="F45" s="55">
        <v>0.82</v>
      </c>
      <c r="G45" s="31">
        <f t="shared" si="16"/>
        <v>0.37015829318651061</v>
      </c>
      <c r="H45" s="54">
        <v>0.38</v>
      </c>
      <c r="I45" s="58">
        <v>0.36</v>
      </c>
      <c r="J45" s="31">
        <f t="shared" si="17"/>
        <v>0.45015829318651068</v>
      </c>
      <c r="K45" s="54">
        <v>0.46</v>
      </c>
      <c r="L45" s="58">
        <v>0.44</v>
      </c>
      <c r="M45" s="28">
        <f t="shared" si="18"/>
        <v>0.36349621472814869</v>
      </c>
      <c r="N45" s="54">
        <v>0.27</v>
      </c>
      <c r="O45" s="58">
        <v>0.46</v>
      </c>
      <c r="P45" s="28">
        <f t="shared" si="19"/>
        <v>0.77031658637302136</v>
      </c>
      <c r="Q45" s="54">
        <v>0.79</v>
      </c>
      <c r="R45" s="58">
        <v>0.75</v>
      </c>
    </row>
    <row r="46" spans="2:18">
      <c r="C46" s="10" t="s">
        <v>8</v>
      </c>
      <c r="D46" s="28">
        <f t="shared" si="15"/>
        <v>0.75506146445750932</v>
      </c>
      <c r="E46" s="54">
        <v>0.76</v>
      </c>
      <c r="F46" s="55">
        <v>0.75</v>
      </c>
      <c r="G46" s="31">
        <f t="shared" si="16"/>
        <v>0.34567610903260287</v>
      </c>
      <c r="H46" s="54">
        <v>0.4</v>
      </c>
      <c r="I46" s="58">
        <v>0.28999999999999998</v>
      </c>
      <c r="J46" s="31">
        <f t="shared" si="17"/>
        <v>0.35579903794762163</v>
      </c>
      <c r="K46" s="54">
        <v>0.42</v>
      </c>
      <c r="L46" s="58">
        <v>0.28999999999999998</v>
      </c>
      <c r="M46" s="28">
        <f t="shared" si="18"/>
        <v>0.33049171566007479</v>
      </c>
      <c r="N46" s="54">
        <v>0.37</v>
      </c>
      <c r="O46" s="58">
        <v>0.28999999999999998</v>
      </c>
      <c r="P46" s="28">
        <f t="shared" si="19"/>
        <v>0.766044895777659</v>
      </c>
      <c r="Q46" s="54">
        <v>0.85</v>
      </c>
      <c r="R46" s="58">
        <v>0.68</v>
      </c>
    </row>
    <row r="47" spans="2:18">
      <c r="C47" s="10" t="s">
        <v>9</v>
      </c>
      <c r="D47" s="28">
        <f t="shared" si="15"/>
        <v>0.74</v>
      </c>
      <c r="E47" s="54">
        <v>0.74</v>
      </c>
      <c r="F47" s="55">
        <v>0.74</v>
      </c>
      <c r="G47" s="31">
        <f t="shared" si="16"/>
        <v>0.4102487562189055</v>
      </c>
      <c r="H47" s="54">
        <v>0.51</v>
      </c>
      <c r="I47" s="58">
        <v>0.31</v>
      </c>
      <c r="J47" s="31">
        <f t="shared" si="17"/>
        <v>0.39012437810945272</v>
      </c>
      <c r="K47" s="54">
        <v>0.44</v>
      </c>
      <c r="L47" s="58">
        <v>0.34</v>
      </c>
      <c r="M47" s="28">
        <f t="shared" si="18"/>
        <v>0.26486318407960197</v>
      </c>
      <c r="N47" s="54">
        <v>0.21</v>
      </c>
      <c r="O47" s="58">
        <v>0.32</v>
      </c>
      <c r="P47" s="28">
        <f t="shared" si="19"/>
        <v>0.78513681592039797</v>
      </c>
      <c r="Q47" s="54">
        <v>0.84</v>
      </c>
      <c r="R47" s="58">
        <v>0.73</v>
      </c>
    </row>
    <row r="48" spans="2:18" ht="19.8" thickBot="1">
      <c r="C48" s="11" t="s">
        <v>10</v>
      </c>
      <c r="D48" s="29">
        <f t="shared" si="15"/>
        <v>0.56488095238095237</v>
      </c>
      <c r="E48" s="56">
        <v>0.56999999999999995</v>
      </c>
      <c r="F48" s="57">
        <v>0.56000000000000005</v>
      </c>
      <c r="G48" s="32">
        <f t="shared" si="16"/>
        <v>0.29904761904761901</v>
      </c>
      <c r="H48" s="56">
        <v>0.34</v>
      </c>
      <c r="I48" s="59">
        <v>0.26</v>
      </c>
      <c r="J48" s="32">
        <f t="shared" si="17"/>
        <v>0.17416666666666669</v>
      </c>
      <c r="K48" s="56">
        <v>0.21</v>
      </c>
      <c r="L48" s="59">
        <v>0.14000000000000001</v>
      </c>
      <c r="M48" s="29">
        <f t="shared" si="18"/>
        <v>0.1492857142857143</v>
      </c>
      <c r="N48" s="56">
        <v>0.18</v>
      </c>
      <c r="O48" s="59">
        <v>0.12</v>
      </c>
      <c r="P48" s="29">
        <f t="shared" si="19"/>
        <v>0.65714285714285714</v>
      </c>
      <c r="Q48" s="56">
        <v>0.78</v>
      </c>
      <c r="R48" s="59">
        <v>0.54</v>
      </c>
    </row>
    <row r="50" spans="3:3">
      <c r="C50" s="2" t="s">
        <v>172</v>
      </c>
    </row>
  </sheetData>
  <mergeCells count="14">
    <mergeCell ref="P41:R41"/>
    <mergeCell ref="P10:R10"/>
    <mergeCell ref="C41:C42"/>
    <mergeCell ref="M10:O10"/>
    <mergeCell ref="D41:F41"/>
    <mergeCell ref="G41:I41"/>
    <mergeCell ref="J41:L41"/>
    <mergeCell ref="M41:O41"/>
    <mergeCell ref="D27:F27"/>
    <mergeCell ref="C10:C11"/>
    <mergeCell ref="C27:C28"/>
    <mergeCell ref="D10:F10"/>
    <mergeCell ref="G10:I10"/>
    <mergeCell ref="J10:L10"/>
  </mergeCells>
  <phoneticPr fontId="2"/>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1"/>
  <sheetViews>
    <sheetView zoomScale="85" zoomScaleNormal="85" workbookViewId="0"/>
  </sheetViews>
  <sheetFormatPr defaultColWidth="12.6640625" defaultRowHeight="19.2"/>
  <cols>
    <col min="1" max="1" width="5.5" customWidth="1"/>
    <col min="2" max="2" width="8.75" customWidth="1"/>
    <col min="3" max="3" width="27.4140625" bestFit="1" customWidth="1"/>
    <col min="4" max="4" width="59.33203125" customWidth="1"/>
    <col min="5" max="5" width="77.08203125" bestFit="1" customWidth="1"/>
  </cols>
  <sheetData>
    <row r="1" spans="1:5">
      <c r="A1" s="37" t="s">
        <v>125</v>
      </c>
    </row>
    <row r="2" spans="1:5">
      <c r="B2" s="49" t="s">
        <v>1</v>
      </c>
      <c r="C2" s="49" t="s">
        <v>2</v>
      </c>
      <c r="D2" s="49" t="s">
        <v>5</v>
      </c>
      <c r="E2" s="49" t="s">
        <v>3</v>
      </c>
    </row>
    <row r="3" spans="1:5" ht="38.4">
      <c r="B3" s="49" t="s">
        <v>4</v>
      </c>
      <c r="C3" s="49" t="s">
        <v>24</v>
      </c>
      <c r="D3" s="50" t="s">
        <v>161</v>
      </c>
      <c r="E3" s="50" t="s">
        <v>159</v>
      </c>
    </row>
    <row r="4" spans="1:5" ht="38.4">
      <c r="B4" s="49" t="s">
        <v>22</v>
      </c>
      <c r="C4" s="49" t="s">
        <v>23</v>
      </c>
      <c r="D4" s="49" t="s">
        <v>162</v>
      </c>
      <c r="E4" s="50" t="s">
        <v>157</v>
      </c>
    </row>
    <row r="5" spans="1:5" ht="38.4">
      <c r="B5" s="49" t="s">
        <v>25</v>
      </c>
      <c r="C5" s="49" t="s">
        <v>30</v>
      </c>
      <c r="D5" s="49" t="s">
        <v>168</v>
      </c>
      <c r="E5" s="50" t="s">
        <v>165</v>
      </c>
    </row>
    <row r="6" spans="1:5" ht="38.4">
      <c r="B6" s="49" t="s">
        <v>26</v>
      </c>
      <c r="C6" s="49" t="s">
        <v>29</v>
      </c>
      <c r="D6" s="49" t="s">
        <v>33</v>
      </c>
      <c r="E6" s="50" t="s">
        <v>34</v>
      </c>
    </row>
    <row r="7" spans="1:5" ht="38.4">
      <c r="B7" s="49" t="s">
        <v>27</v>
      </c>
      <c r="C7" s="49" t="s">
        <v>31</v>
      </c>
      <c r="D7" s="49" t="s">
        <v>57</v>
      </c>
      <c r="E7" s="50" t="s">
        <v>58</v>
      </c>
    </row>
    <row r="8" spans="1:5" ht="57.6">
      <c r="B8" s="49" t="s">
        <v>28</v>
      </c>
      <c r="C8" s="49" t="s">
        <v>32</v>
      </c>
      <c r="D8" s="49" t="s">
        <v>126</v>
      </c>
      <c r="E8" s="50" t="s">
        <v>128</v>
      </c>
    </row>
    <row r="9" spans="1:5" ht="57.6">
      <c r="B9" s="49" t="s">
        <v>151</v>
      </c>
      <c r="C9" s="49" t="s">
        <v>152</v>
      </c>
      <c r="D9" s="49" t="s">
        <v>169</v>
      </c>
      <c r="E9" s="50" t="s">
        <v>170</v>
      </c>
    </row>
    <row r="11" spans="1:5">
      <c r="E11" s="61"/>
    </row>
  </sheetData>
  <phoneticPr fontId="2"/>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97806-8398-47FE-BF26-B23EDE94B175}">
  <dimension ref="A1:I20"/>
  <sheetViews>
    <sheetView workbookViewId="0"/>
  </sheetViews>
  <sheetFormatPr defaultRowHeight="19.2"/>
  <cols>
    <col min="1" max="1" width="4.9140625" customWidth="1"/>
    <col min="2" max="7" width="12.58203125" style="34" customWidth="1"/>
    <col min="8" max="8" width="12.58203125" customWidth="1"/>
  </cols>
  <sheetData>
    <row r="1" spans="1:9">
      <c r="A1" s="37" t="s">
        <v>106</v>
      </c>
    </row>
    <row r="2" spans="1:9">
      <c r="A2" s="37"/>
    </row>
    <row r="3" spans="1:9">
      <c r="B3" s="35"/>
      <c r="C3" s="85" t="s">
        <v>104</v>
      </c>
      <c r="D3" s="85"/>
      <c r="E3" s="85"/>
      <c r="F3" s="85" t="s">
        <v>105</v>
      </c>
      <c r="G3" s="85"/>
      <c r="H3" s="85"/>
    </row>
    <row r="4" spans="1:9">
      <c r="B4" s="1" t="s">
        <v>101</v>
      </c>
      <c r="C4" s="35" t="s">
        <v>107</v>
      </c>
      <c r="D4" s="35" t="s">
        <v>146</v>
      </c>
      <c r="E4" s="35" t="s">
        <v>103</v>
      </c>
      <c r="F4" s="35" t="s">
        <v>107</v>
      </c>
      <c r="G4" s="35" t="s">
        <v>146</v>
      </c>
      <c r="H4" s="35" t="s">
        <v>61</v>
      </c>
      <c r="I4" t="s">
        <v>102</v>
      </c>
    </row>
    <row r="5" spans="1:9">
      <c r="B5" s="1" t="s">
        <v>16</v>
      </c>
      <c r="C5" s="35" t="s">
        <v>130</v>
      </c>
      <c r="D5" s="35" t="s">
        <v>131</v>
      </c>
      <c r="E5" s="36" t="s">
        <v>166</v>
      </c>
      <c r="F5" s="35" t="s">
        <v>66</v>
      </c>
      <c r="G5" s="35" t="s">
        <v>67</v>
      </c>
      <c r="H5" s="36" t="s">
        <v>68</v>
      </c>
      <c r="I5" t="s">
        <v>102</v>
      </c>
    </row>
    <row r="6" spans="1:9">
      <c r="B6" s="1" t="s">
        <v>17</v>
      </c>
      <c r="C6" s="35" t="s">
        <v>132</v>
      </c>
      <c r="D6" s="35" t="s">
        <v>133</v>
      </c>
      <c r="E6" s="36" t="s">
        <v>72</v>
      </c>
      <c r="F6" s="35" t="s">
        <v>70</v>
      </c>
      <c r="G6" s="35" t="s">
        <v>64</v>
      </c>
      <c r="H6" s="36" t="s">
        <v>71</v>
      </c>
      <c r="I6" t="s">
        <v>102</v>
      </c>
    </row>
    <row r="7" spans="1:9">
      <c r="B7" s="1" t="s">
        <v>18</v>
      </c>
      <c r="C7" s="35" t="s">
        <v>69</v>
      </c>
      <c r="D7" s="35" t="s">
        <v>62</v>
      </c>
      <c r="E7" s="36" t="s">
        <v>63</v>
      </c>
      <c r="F7" s="35" t="s">
        <v>127</v>
      </c>
      <c r="G7" s="35" t="s">
        <v>83</v>
      </c>
      <c r="H7" s="36" t="s">
        <v>129</v>
      </c>
      <c r="I7" t="s">
        <v>102</v>
      </c>
    </row>
    <row r="8" spans="1:9">
      <c r="B8" s="1" t="s">
        <v>15</v>
      </c>
      <c r="C8" s="35" t="s">
        <v>134</v>
      </c>
      <c r="D8" s="35" t="s">
        <v>131</v>
      </c>
      <c r="E8" s="36" t="s">
        <v>108</v>
      </c>
      <c r="F8" s="35" t="s">
        <v>135</v>
      </c>
      <c r="G8" s="35" t="s">
        <v>131</v>
      </c>
      <c r="H8" s="36" t="s">
        <v>108</v>
      </c>
      <c r="I8" t="s">
        <v>95</v>
      </c>
    </row>
    <row r="9" spans="1:9">
      <c r="B9" s="1" t="s">
        <v>144</v>
      </c>
      <c r="C9" s="35" t="s">
        <v>150</v>
      </c>
      <c r="D9" s="35" t="s">
        <v>149</v>
      </c>
      <c r="E9" s="36" t="s">
        <v>148</v>
      </c>
      <c r="F9" s="35" t="s">
        <v>145</v>
      </c>
      <c r="G9" s="35" t="s">
        <v>147</v>
      </c>
      <c r="H9" s="36" t="s">
        <v>153</v>
      </c>
      <c r="I9" t="s">
        <v>95</v>
      </c>
    </row>
    <row r="10" spans="1:9">
      <c r="B10" s="1" t="s">
        <v>98</v>
      </c>
      <c r="C10" s="35" t="s">
        <v>99</v>
      </c>
      <c r="D10" s="35" t="s">
        <v>65</v>
      </c>
      <c r="E10" s="36" t="s">
        <v>100</v>
      </c>
      <c r="F10" s="35" t="s">
        <v>136</v>
      </c>
      <c r="G10" s="35" t="s">
        <v>137</v>
      </c>
      <c r="H10" s="36" t="s">
        <v>167</v>
      </c>
      <c r="I10" t="s">
        <v>102</v>
      </c>
    </row>
    <row r="11" spans="1:9">
      <c r="B11" s="1" t="s">
        <v>78</v>
      </c>
      <c r="C11" s="35" t="s">
        <v>91</v>
      </c>
      <c r="D11" s="35" t="s">
        <v>88</v>
      </c>
      <c r="E11" s="36" t="s">
        <v>90</v>
      </c>
      <c r="F11" s="35" t="s">
        <v>95</v>
      </c>
      <c r="G11" s="35"/>
      <c r="H11" s="36"/>
      <c r="I11" t="s">
        <v>102</v>
      </c>
    </row>
    <row r="12" spans="1:9">
      <c r="B12" s="1" t="s">
        <v>73</v>
      </c>
      <c r="C12" s="35" t="s">
        <v>79</v>
      </c>
      <c r="D12" s="35" t="s">
        <v>83</v>
      </c>
      <c r="E12" s="36" t="s">
        <v>86</v>
      </c>
      <c r="F12" s="35" t="s">
        <v>95</v>
      </c>
      <c r="G12" s="35"/>
      <c r="H12" s="36"/>
      <c r="I12" t="s">
        <v>102</v>
      </c>
    </row>
    <row r="13" spans="1:9">
      <c r="B13" s="1" t="s">
        <v>75</v>
      </c>
      <c r="C13" s="35" t="s">
        <v>80</v>
      </c>
      <c r="D13" s="35" t="s">
        <v>82</v>
      </c>
      <c r="E13" s="36" t="s">
        <v>85</v>
      </c>
      <c r="F13" s="35" t="s">
        <v>95</v>
      </c>
      <c r="G13" s="35"/>
      <c r="H13" s="36"/>
      <c r="I13" t="s">
        <v>102</v>
      </c>
    </row>
    <row r="14" spans="1:9">
      <c r="B14" s="1" t="s">
        <v>74</v>
      </c>
      <c r="C14" s="35" t="s">
        <v>138</v>
      </c>
      <c r="D14" s="35" t="s">
        <v>139</v>
      </c>
      <c r="E14" s="36" t="s">
        <v>87</v>
      </c>
      <c r="F14" s="35" t="s">
        <v>102</v>
      </c>
      <c r="G14" s="35"/>
      <c r="H14" s="36"/>
      <c r="I14" t="s">
        <v>102</v>
      </c>
    </row>
    <row r="15" spans="1:9">
      <c r="B15" s="1" t="s">
        <v>81</v>
      </c>
      <c r="C15" s="35" t="s">
        <v>140</v>
      </c>
      <c r="D15" s="35" t="s">
        <v>141</v>
      </c>
      <c r="E15" s="36" t="s">
        <v>92</v>
      </c>
      <c r="F15" s="35" t="s">
        <v>95</v>
      </c>
      <c r="G15" s="35"/>
      <c r="H15" s="35"/>
      <c r="I15" t="s">
        <v>102</v>
      </c>
    </row>
    <row r="16" spans="1:9">
      <c r="B16" s="1" t="s">
        <v>76</v>
      </c>
      <c r="C16" s="35" t="s">
        <v>93</v>
      </c>
      <c r="D16" s="35" t="s">
        <v>142</v>
      </c>
      <c r="E16" s="36" t="s">
        <v>94</v>
      </c>
      <c r="F16" s="35" t="s">
        <v>95</v>
      </c>
      <c r="G16" s="35"/>
      <c r="H16" s="35"/>
      <c r="I16" t="s">
        <v>102</v>
      </c>
    </row>
    <row r="17" spans="2:9">
      <c r="B17" s="1" t="s">
        <v>77</v>
      </c>
      <c r="C17" s="35" t="s">
        <v>143</v>
      </c>
      <c r="D17" s="35" t="s">
        <v>139</v>
      </c>
      <c r="E17" s="36" t="s">
        <v>89</v>
      </c>
      <c r="F17" s="35" t="s">
        <v>95</v>
      </c>
      <c r="G17" s="35"/>
      <c r="H17" s="35"/>
      <c r="I17" t="s">
        <v>102</v>
      </c>
    </row>
    <row r="18" spans="2:9">
      <c r="B18" s="1" t="s">
        <v>84</v>
      </c>
      <c r="C18" s="35" t="s">
        <v>97</v>
      </c>
      <c r="D18" s="35" t="s">
        <v>133</v>
      </c>
      <c r="E18" s="36" t="s">
        <v>96</v>
      </c>
      <c r="F18" s="35" t="s">
        <v>95</v>
      </c>
      <c r="G18" s="35"/>
      <c r="H18" s="35"/>
      <c r="I18" t="s">
        <v>102</v>
      </c>
    </row>
    <row r="20" spans="2:9">
      <c r="B20" s="48" t="s">
        <v>177</v>
      </c>
    </row>
  </sheetData>
  <mergeCells count="2">
    <mergeCell ref="C3:E3"/>
    <mergeCell ref="F3:H3"/>
  </mergeCells>
  <phoneticPr fontId="2"/>
  <hyperlinks>
    <hyperlink ref="E7" r:id="rId1" xr:uid="{501602D8-0F62-4B9F-A569-669FD204DCAB}"/>
    <hyperlink ref="H7" r:id="rId2" xr:uid="{BF57E16D-0EEC-406C-BCF0-FC5E469EC358}"/>
    <hyperlink ref="E5" r:id="rId3" xr:uid="{02BD8C75-0F95-4F40-B311-F3AA6126A71A}"/>
    <hyperlink ref="H5" r:id="rId4" xr:uid="{575FE660-8E02-437C-993D-7D42D488D61B}"/>
    <hyperlink ref="H6" r:id="rId5" xr:uid="{6D5F98B0-6945-41A9-AC48-ECC717DEB222}"/>
    <hyperlink ref="E8" r:id="rId6" xr:uid="{B037B294-E15D-4FCD-A059-8F26B9D8CE10}"/>
    <hyperlink ref="E6" r:id="rId7" xr:uid="{0C903972-1321-483B-8E34-410BE125652C}"/>
    <hyperlink ref="E13" r:id="rId8" xr:uid="{AEB89F45-230E-4CF3-B46E-1903656EF0C3}"/>
    <hyperlink ref="E12" r:id="rId9" xr:uid="{F98CEC5A-76CE-4C2F-8BDA-422546CA94EE}"/>
    <hyperlink ref="E17" r:id="rId10" xr:uid="{02AC83DC-C02F-44F2-8F06-A14E4F5366BA}"/>
    <hyperlink ref="E11" r:id="rId11" xr:uid="{87A045D8-C545-4B64-BD0C-B4A2163373AA}"/>
    <hyperlink ref="E15" r:id="rId12" xr:uid="{B00DF862-CB00-49CD-A342-382747A93172}"/>
    <hyperlink ref="E16" r:id="rId13" xr:uid="{55E6D12B-6D12-418B-B355-68AB3CE8C63C}"/>
    <hyperlink ref="E18" r:id="rId14" location="none" xr:uid="{B6A7B42F-A424-4CCD-957B-4C53DE2B1A95}"/>
    <hyperlink ref="E10" r:id="rId15" xr:uid="{11B5993B-5EC2-4DAD-B9D9-22879194BB69}"/>
    <hyperlink ref="E14" r:id="rId16" location="statistics" xr:uid="{31B27C09-DAE7-448B-B78F-7189F5B21860}"/>
    <hyperlink ref="H8" r:id="rId17" xr:uid="{735EC24D-8FEC-45C1-A156-24D4E9A18CD2}"/>
    <hyperlink ref="H10" r:id="rId18" xr:uid="{8FDF113D-D798-467A-A3DE-6E7EE754EC61}"/>
    <hyperlink ref="E9" r:id="rId19" xr:uid="{0E356931-FA7B-4728-9E0C-078DE881FF49}"/>
    <hyperlink ref="H9" r:id="rId20" xr:uid="{BC11BDA6-E81F-450F-AA32-FBDFCF642AF3}"/>
  </hyperlinks>
  <pageMargins left="0.7" right="0.7" top="0.75" bottom="0.75" header="0.3" footer="0.3"/>
  <pageSetup paperSize="9" orientation="portrait" verticalDpi="0" r:id="rId2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ご挨拶</vt:lpstr>
      <vt:lpstr>統計情報</vt:lpstr>
      <vt:lpstr>出典情報</vt:lpstr>
      <vt:lpstr>各SNSの更新情報まとめ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FM0003-PC</cp:lastModifiedBy>
  <dcterms:created xsi:type="dcterms:W3CDTF">2017-10-06T05:08:34Z</dcterms:created>
  <dcterms:modified xsi:type="dcterms:W3CDTF">2019-03-12T02:04:14Z</dcterms:modified>
</cp:coreProperties>
</file>